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Salud Ambiental\"/>
    </mc:Choice>
  </mc:AlternateContent>
  <bookViews>
    <workbookView xWindow="0" yWindow="0" windowWidth="28800" windowHeight="12135"/>
  </bookViews>
  <sheets>
    <sheet name="IR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D39" i="1"/>
  <c r="C39" i="1"/>
  <c r="D38" i="1"/>
  <c r="C38" i="1"/>
</calcChain>
</file>

<file path=xl/sharedStrings.xml><?xml version="1.0" encoding="utf-8"?>
<sst xmlns="http://schemas.openxmlformats.org/spreadsheetml/2006/main" count="28" uniqueCount="16">
  <si>
    <t>Índice de Riesgo Calidad del Agua para consumo humano (IRCA) Rural</t>
  </si>
  <si>
    <r>
      <t xml:space="preserve">CONSOLIDADO REGIONAL ACUEDUCTOS </t>
    </r>
    <r>
      <rPr>
        <b/>
        <sz val="11"/>
        <color rgb="FFFF0000"/>
        <rFont val="Arial"/>
        <family val="2"/>
      </rPr>
      <t>RURALES</t>
    </r>
    <r>
      <rPr>
        <b/>
        <sz val="11"/>
        <rFont val="Arial"/>
        <family val="2"/>
      </rPr>
      <t xml:space="preserve"> POR NIVEL DE RIESGO ITAGUI</t>
    </r>
  </si>
  <si>
    <t>Año</t>
  </si>
  <si>
    <t>Número de Sistemas</t>
  </si>
  <si>
    <t>%</t>
  </si>
  <si>
    <t>Sin Riesgo</t>
  </si>
  <si>
    <t>Bajo</t>
  </si>
  <si>
    <t>Medio</t>
  </si>
  <si>
    <t>Alto</t>
  </si>
  <si>
    <t>Inviable Sanitariamente</t>
  </si>
  <si>
    <t>Sin Dato</t>
  </si>
  <si>
    <r>
      <t xml:space="preserve">CONSOLIDADO REGIONAL ACUEDUCTOS </t>
    </r>
    <r>
      <rPr>
        <b/>
        <sz val="11"/>
        <color rgb="FFFF0000"/>
        <rFont val="Arial"/>
        <family val="2"/>
      </rPr>
      <t>URBANOS</t>
    </r>
    <r>
      <rPr>
        <b/>
        <sz val="11"/>
        <rFont val="Arial"/>
        <family val="2"/>
      </rPr>
      <t xml:space="preserve"> POR NIVEL DE RIESGO ITAGUI</t>
    </r>
  </si>
  <si>
    <t>% IRCA PROMEDIO ENERO - DIC</t>
  </si>
  <si>
    <t>AGUA APTA PARA EL CONSUMO HUMANO</t>
  </si>
  <si>
    <t>NIVEL DE RIESGO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</si>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</sst>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3" fillId="8" borderId="2" xfId="0" applyFont="1" applyFill="1" applyBorder="1" applyAlignment="1">
      <alignment horizontal="center" vertical="center" textRotation="90" wrapText="1"/>
    </xf>
    <xf numFmtId="0" fontId="0" fillId="2" borderId="0" xfId="0" applyFill="1" applyBorder="1"/>
    <xf numFmtId="0" fontId="5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0" fillId="9" borderId="2" xfId="0" applyNumberFormat="1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/>
    </xf>
    <xf numFmtId="164" fontId="8" fillId="10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5">
    <dxf>
      <fill>
        <patternFill>
          <bgColor indexed="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indexed="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indexed="22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Índice de Riesgo Calidad del Agua para consumo humano (IRCA) Rural - Itagüí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Sin Riesgo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IRCA!$A$5:$A$10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IRCA!$D$5:$D$10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2"/>
          <c:order val="1"/>
          <c:tx>
            <c:v>Riesgo Bajo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IRCA!$A$5:$A$10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IRCA!$F$5:$F$10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</c:ser>
        <c:ser>
          <c:idx val="3"/>
          <c:order val="2"/>
          <c:tx>
            <c:v>Riesgo Medio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IRCA!$A$5:$A$10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IRCA!$H$5:$H$10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3"/>
          <c:tx>
            <c:v>Riesgo Alto</c:v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IRCA!$A$5:$A$10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IRCA!$J$5:$J$10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4"/>
          <c:tx>
            <c:strRef>
              <c:f>IRCA!$N$4</c:f>
              <c:strCache>
                <c:ptCount val="1"/>
                <c:pt idx="0">
                  <c:v>Sin Dato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IRCA!$N$5:$N$10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1850591520"/>
        <c:axId val="1850588800"/>
      </c:barChart>
      <c:catAx>
        <c:axId val="18505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50588800"/>
        <c:crosses val="autoZero"/>
        <c:auto val="1"/>
        <c:lblAlgn val="ctr"/>
        <c:lblOffset val="100"/>
        <c:noMultiLvlLbl val="0"/>
      </c:catAx>
      <c:valAx>
        <c:axId val="1850588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sistemas</a:t>
                </a:r>
              </a:p>
            </c:rich>
          </c:tx>
          <c:layout>
            <c:manualLayout>
              <c:xMode val="edge"/>
              <c:yMode val="edge"/>
              <c:x val="4.0350871618887743E-2"/>
              <c:y val="0.140265857125444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5059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</a:rPr>
              <a:t>Índice de Riesgo Calidad del Agua para consumo humano (IRCA) Urbano - Itagüí</a:t>
            </a:r>
            <a:endParaRPr lang="es-CO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788355555555556"/>
          <c:y val="0.16210138888888892"/>
          <c:w val="0.69659422222222223"/>
          <c:h val="0.709928888888888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IRCA!$B$36</c:f>
              <c:strCache>
                <c:ptCount val="1"/>
                <c:pt idx="0">
                  <c:v>% IRCA PROMEDIO ENERO - DIC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IRCA!$A$38:$A$43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IRCA!$B$38:$B$43</c:f>
              <c:numCache>
                <c:formatCode>0.00</c:formatCode>
                <c:ptCount val="6"/>
                <c:pt idx="0">
                  <c:v>1.39</c:v>
                </c:pt>
                <c:pt idx="1">
                  <c:v>2.72</c:v>
                </c:pt>
                <c:pt idx="2">
                  <c:v>0.45</c:v>
                </c:pt>
                <c:pt idx="3">
                  <c:v>0.03</c:v>
                </c:pt>
                <c:pt idx="4">
                  <c:v>0.87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986672"/>
        <c:axId val="1842995376"/>
      </c:barChart>
      <c:catAx>
        <c:axId val="18429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42995376"/>
        <c:crosses val="autoZero"/>
        <c:auto val="1"/>
        <c:lblAlgn val="ctr"/>
        <c:lblOffset val="100"/>
        <c:noMultiLvlLbl val="0"/>
      </c:catAx>
      <c:valAx>
        <c:axId val="1842995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% IRCA Promedio Ene - DIc</a:t>
                </a:r>
              </a:p>
            </c:rich>
          </c:tx>
          <c:layout>
            <c:manualLayout>
              <c:xMode val="edge"/>
              <c:yMode val="edge"/>
              <c:x val="0.16957044444444444"/>
              <c:y val="0.239723611111111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84298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11</xdr:row>
      <xdr:rowOff>42861</xdr:rowOff>
    </xdr:from>
    <xdr:to>
      <xdr:col>13</xdr:col>
      <xdr:colOff>770398</xdr:colOff>
      <xdr:row>30</xdr:row>
      <xdr:rowOff>23361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34</xdr:row>
      <xdr:rowOff>47624</xdr:rowOff>
    </xdr:from>
    <xdr:to>
      <xdr:col>13</xdr:col>
      <xdr:colOff>675150</xdr:colOff>
      <xdr:row>49</xdr:row>
      <xdr:rowOff>123374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43"/>
  <sheetViews>
    <sheetView tabSelected="1" workbookViewId="0">
      <selection activeCell="Q28" sqref="Q28"/>
    </sheetView>
  </sheetViews>
  <sheetFormatPr baseColWidth="10" defaultRowHeight="15" x14ac:dyDescent="0.25"/>
  <cols>
    <col min="1" max="1" width="11.42578125" style="1"/>
    <col min="2" max="15" width="14.7109375" style="1" customWidth="1"/>
    <col min="16" max="16384" width="11.42578125" style="1"/>
  </cols>
  <sheetData>
    <row r="1" spans="1:16" ht="15.75" x14ac:dyDescent="0.25">
      <c r="B1" s="2"/>
      <c r="C1" s="2"/>
      <c r="D1" s="2"/>
      <c r="E1" s="2"/>
      <c r="G1" s="3" t="s">
        <v>0</v>
      </c>
      <c r="H1" s="2"/>
    </row>
    <row r="3" spans="1:16" ht="18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29.75" customHeight="1" x14ac:dyDescent="0.25">
      <c r="A4" s="5" t="s">
        <v>2</v>
      </c>
      <c r="B4" s="6" t="s">
        <v>3</v>
      </c>
      <c r="C4" s="5" t="s">
        <v>4</v>
      </c>
      <c r="D4" s="7" t="s">
        <v>5</v>
      </c>
      <c r="E4" s="5" t="s">
        <v>4</v>
      </c>
      <c r="F4" s="8" t="s">
        <v>6</v>
      </c>
      <c r="G4" s="5" t="s">
        <v>4</v>
      </c>
      <c r="H4" s="9" t="s">
        <v>7</v>
      </c>
      <c r="I4" s="5" t="s">
        <v>4</v>
      </c>
      <c r="J4" s="10" t="s">
        <v>8</v>
      </c>
      <c r="K4" s="5" t="s">
        <v>4</v>
      </c>
      <c r="L4" s="11" t="s">
        <v>9</v>
      </c>
      <c r="M4" s="5" t="s">
        <v>4</v>
      </c>
      <c r="N4" s="6" t="s">
        <v>10</v>
      </c>
      <c r="O4" s="5" t="s">
        <v>4</v>
      </c>
      <c r="P4" s="12"/>
    </row>
    <row r="5" spans="1:16" x14ac:dyDescent="0.25">
      <c r="A5" s="13">
        <v>2015</v>
      </c>
      <c r="B5" s="14">
        <v>12</v>
      </c>
      <c r="C5" s="15">
        <v>5.286343612334802</v>
      </c>
      <c r="D5" s="14">
        <v>1</v>
      </c>
      <c r="E5" s="15">
        <v>8.3333333333333321</v>
      </c>
      <c r="F5" s="14">
        <v>4</v>
      </c>
      <c r="G5" s="15">
        <v>33.333333333333329</v>
      </c>
      <c r="H5" s="14">
        <v>5</v>
      </c>
      <c r="I5" s="15">
        <v>41.666666666666671</v>
      </c>
      <c r="J5" s="14">
        <v>2</v>
      </c>
      <c r="K5" s="15">
        <v>16.666666666666664</v>
      </c>
      <c r="L5" s="14">
        <v>0</v>
      </c>
      <c r="M5" s="15">
        <v>0</v>
      </c>
      <c r="N5" s="14">
        <v>0</v>
      </c>
      <c r="O5" s="15">
        <v>0</v>
      </c>
    </row>
    <row r="6" spans="1:16" x14ac:dyDescent="0.25">
      <c r="A6" s="13">
        <v>2016</v>
      </c>
      <c r="B6" s="16">
        <v>14</v>
      </c>
      <c r="C6" s="17">
        <v>4.4871794871794872</v>
      </c>
      <c r="D6" s="16">
        <v>0</v>
      </c>
      <c r="E6" s="17">
        <v>0</v>
      </c>
      <c r="F6" s="16">
        <v>0</v>
      </c>
      <c r="G6" s="17">
        <v>0</v>
      </c>
      <c r="H6" s="16">
        <v>0</v>
      </c>
      <c r="I6" s="17">
        <v>0</v>
      </c>
      <c r="J6" s="16">
        <v>0</v>
      </c>
      <c r="K6" s="17">
        <v>0</v>
      </c>
      <c r="L6" s="16">
        <v>0</v>
      </c>
      <c r="M6" s="17">
        <v>0</v>
      </c>
      <c r="N6" s="16">
        <v>14</v>
      </c>
      <c r="O6" s="17">
        <v>100</v>
      </c>
    </row>
    <row r="7" spans="1:16" x14ac:dyDescent="0.25">
      <c r="A7" s="13">
        <v>2017</v>
      </c>
      <c r="B7" s="16">
        <v>9</v>
      </c>
      <c r="C7" s="17">
        <v>3.6585365853658534</v>
      </c>
      <c r="D7" s="16">
        <v>5</v>
      </c>
      <c r="E7" s="17">
        <v>55.555555555555557</v>
      </c>
      <c r="F7" s="16">
        <v>2</v>
      </c>
      <c r="G7" s="17">
        <v>22.222222222222221</v>
      </c>
      <c r="H7" s="16">
        <v>0</v>
      </c>
      <c r="I7" s="17">
        <v>0</v>
      </c>
      <c r="J7" s="16">
        <v>0</v>
      </c>
      <c r="K7" s="17">
        <v>0</v>
      </c>
      <c r="L7" s="16">
        <v>0</v>
      </c>
      <c r="M7" s="17">
        <v>0</v>
      </c>
      <c r="N7" s="16">
        <v>2</v>
      </c>
      <c r="O7" s="17">
        <v>22.222222222222221</v>
      </c>
    </row>
    <row r="8" spans="1:16" x14ac:dyDescent="0.25">
      <c r="A8" s="13">
        <v>2018</v>
      </c>
      <c r="B8" s="16">
        <v>7</v>
      </c>
      <c r="C8" s="17">
        <v>3.535353535353535</v>
      </c>
      <c r="D8" s="16">
        <v>2</v>
      </c>
      <c r="E8" s="17">
        <v>28.571428571428569</v>
      </c>
      <c r="F8" s="16">
        <v>5</v>
      </c>
      <c r="G8" s="17">
        <v>71.428571428571431</v>
      </c>
      <c r="H8" s="16">
        <v>0</v>
      </c>
      <c r="I8" s="17">
        <v>0</v>
      </c>
      <c r="J8" s="16">
        <v>0</v>
      </c>
      <c r="K8" s="17">
        <v>0</v>
      </c>
      <c r="L8" s="16">
        <v>0</v>
      </c>
      <c r="M8" s="17">
        <v>0</v>
      </c>
      <c r="N8" s="16">
        <v>0</v>
      </c>
      <c r="O8" s="17">
        <v>0</v>
      </c>
    </row>
    <row r="9" spans="1:16" x14ac:dyDescent="0.25">
      <c r="A9" s="13">
        <v>2019</v>
      </c>
      <c r="B9" s="16">
        <v>8</v>
      </c>
      <c r="C9" s="17">
        <v>3.9800995024875623</v>
      </c>
      <c r="D9" s="16">
        <v>2</v>
      </c>
      <c r="E9" s="17">
        <v>25</v>
      </c>
      <c r="F9" s="16">
        <v>6</v>
      </c>
      <c r="G9" s="17">
        <v>75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</row>
    <row r="10" spans="1:16" x14ac:dyDescent="0.25">
      <c r="A10" s="13">
        <v>2020</v>
      </c>
      <c r="B10" s="18">
        <v>8</v>
      </c>
      <c r="C10" s="19">
        <v>3.5874439461883409</v>
      </c>
      <c r="D10" s="18">
        <v>2</v>
      </c>
      <c r="E10" s="19">
        <v>25</v>
      </c>
      <c r="F10" s="18">
        <v>6</v>
      </c>
      <c r="G10" s="19">
        <v>75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</row>
    <row r="34" spans="1:15" ht="15.75" x14ac:dyDescent="0.25">
      <c r="G34" s="3"/>
    </row>
    <row r="35" spans="1:15" ht="28.5" customHeight="1" x14ac:dyDescent="0.25">
      <c r="A35" s="20" t="s">
        <v>11</v>
      </c>
      <c r="B35" s="20"/>
      <c r="C35" s="20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20.25" customHeight="1" x14ac:dyDescent="0.25">
      <c r="A36" s="22" t="s">
        <v>2</v>
      </c>
      <c r="B36" s="23" t="s">
        <v>12</v>
      </c>
      <c r="C36" s="24" t="s">
        <v>13</v>
      </c>
      <c r="D36" s="25" t="s">
        <v>14</v>
      </c>
    </row>
    <row r="37" spans="1:15" ht="44.25" customHeight="1" x14ac:dyDescent="0.25">
      <c r="A37" s="22"/>
      <c r="B37" s="23"/>
      <c r="C37" s="24"/>
      <c r="D37" s="25"/>
    </row>
    <row r="38" spans="1:15" ht="15.75" x14ac:dyDescent="0.25">
      <c r="A38" s="13">
        <v>2015</v>
      </c>
      <c r="B38" s="26">
        <v>1.39</v>
      </c>
      <c r="C38" s="27" t="str">
        <f t="shared" ref="C38:C40" si="0">IF(B38&lt;=5,"SI","NO")</f>
        <v>SI</v>
      </c>
      <c r="D38" s="27" t="str">
        <f t="shared" ref="D38:D40" si="1">IF(B38&lt;=5,"Sin Riesgo",IF(B38 &lt;=14,"Bajo",IF(B38&lt;=35,"Medio",IF(B38&lt;=80,"Alto","Inviable Sanitariamente"))))</f>
        <v>Sin Riesgo</v>
      </c>
    </row>
    <row r="39" spans="1:15" ht="15.75" x14ac:dyDescent="0.25">
      <c r="A39" s="13">
        <v>2016</v>
      </c>
      <c r="B39" s="26">
        <v>2.72</v>
      </c>
      <c r="C39" s="27" t="str">
        <f t="shared" si="0"/>
        <v>SI</v>
      </c>
      <c r="D39" s="27" t="str">
        <f t="shared" si="1"/>
        <v>Sin Riesgo</v>
      </c>
    </row>
    <row r="40" spans="1:15" ht="15.75" x14ac:dyDescent="0.25">
      <c r="A40" s="13">
        <v>2017</v>
      </c>
      <c r="B40" s="26">
        <v>0.45</v>
      </c>
      <c r="C40" s="27" t="str">
        <f t="shared" si="0"/>
        <v>SI</v>
      </c>
      <c r="D40" s="27" t="str">
        <f t="shared" si="1"/>
        <v>Sin Riesgo</v>
      </c>
    </row>
    <row r="41" spans="1:15" ht="15.75" x14ac:dyDescent="0.25">
      <c r="A41" s="13">
        <v>2018</v>
      </c>
      <c r="B41" s="26">
        <v>0.03</v>
      </c>
      <c r="C41" s="27" t="s">
        <v>15</v>
      </c>
      <c r="D41" s="27" t="s">
        <v>5</v>
      </c>
    </row>
    <row r="42" spans="1:15" ht="15.75" x14ac:dyDescent="0.25">
      <c r="A42" s="13">
        <v>2019</v>
      </c>
      <c r="B42" s="26">
        <v>0.87</v>
      </c>
      <c r="C42" s="27" t="s">
        <v>15</v>
      </c>
      <c r="D42" s="27" t="s">
        <v>5</v>
      </c>
    </row>
    <row r="43" spans="1:15" ht="15.75" x14ac:dyDescent="0.25">
      <c r="A43" s="13">
        <v>2020</v>
      </c>
      <c r="B43" s="26">
        <v>0.1</v>
      </c>
      <c r="C43" s="27" t="s">
        <v>15</v>
      </c>
      <c r="D43" s="27" t="s">
        <v>5</v>
      </c>
    </row>
  </sheetData>
  <mergeCells count="6">
    <mergeCell ref="A3:O3"/>
    <mergeCell ref="A35:D35"/>
    <mergeCell ref="A36:A37"/>
    <mergeCell ref="B36:B37"/>
    <mergeCell ref="C36:C37"/>
    <mergeCell ref="D36:D37"/>
  </mergeCells>
  <conditionalFormatting sqref="B38">
    <cfRule type="containsBlanks" dxfId="44" priority="39" stopIfTrue="1">
      <formula>LEN(TRIM(B38))=0</formula>
    </cfRule>
    <cfRule type="cellIs" dxfId="43" priority="40" stopIfTrue="1" operator="between">
      <formula>80.1</formula>
      <formula>100</formula>
    </cfRule>
    <cfRule type="cellIs" dxfId="42" priority="41" stopIfTrue="1" operator="between">
      <formula>35.1</formula>
      <formula>80</formula>
    </cfRule>
    <cfRule type="cellIs" dxfId="41" priority="42" stopIfTrue="1" operator="between">
      <formula>14.1</formula>
      <formula>35</formula>
    </cfRule>
    <cfRule type="cellIs" dxfId="40" priority="43" stopIfTrue="1" operator="between">
      <formula>5.1</formula>
      <formula>14</formula>
    </cfRule>
    <cfRule type="cellIs" dxfId="39" priority="44" stopIfTrue="1" operator="between">
      <formula>0</formula>
      <formula>5</formula>
    </cfRule>
    <cfRule type="containsBlanks" dxfId="38" priority="45" stopIfTrue="1">
      <formula>LEN(TRIM(B38))=0</formula>
    </cfRule>
  </conditionalFormatting>
  <conditionalFormatting sqref="D38">
    <cfRule type="cellIs" dxfId="37" priority="38" stopIfTrue="1" operator="equal">
      <formula>"INVIABLE SANITARIAMENTE"</formula>
    </cfRule>
  </conditionalFormatting>
  <conditionalFormatting sqref="D38">
    <cfRule type="containsText" dxfId="36" priority="33" stopIfTrue="1" operator="containsText" text="INVIABLE SANITARIAMENTE">
      <formula>NOT(ISERROR(SEARCH("INVIABLE SANITARIAMENTE",D38)))</formula>
    </cfRule>
    <cfRule type="containsText" dxfId="35" priority="34" stopIfTrue="1" operator="containsText" text="ALTO">
      <formula>NOT(ISERROR(SEARCH("ALTO",D38)))</formula>
    </cfRule>
    <cfRule type="containsText" dxfId="34" priority="35" stopIfTrue="1" operator="containsText" text="MEDIO">
      <formula>NOT(ISERROR(SEARCH("MEDIO",D38)))</formula>
    </cfRule>
    <cfRule type="containsText" dxfId="33" priority="36" stopIfTrue="1" operator="containsText" text="BAJO">
      <formula>NOT(ISERROR(SEARCH("BAJO",D38)))</formula>
    </cfRule>
    <cfRule type="containsText" dxfId="32" priority="37" stopIfTrue="1" operator="containsText" text="SIN RIESGO">
      <formula>NOT(ISERROR(SEARCH("SIN RIESGO",D38)))</formula>
    </cfRule>
  </conditionalFormatting>
  <conditionalFormatting sqref="D38">
    <cfRule type="containsText" dxfId="31" priority="32" stopIfTrue="1" operator="containsText" text="SIN RIESGO">
      <formula>NOT(ISERROR(SEARCH("SIN RIESGO",D38)))</formula>
    </cfRule>
  </conditionalFormatting>
  <conditionalFormatting sqref="C38">
    <cfRule type="cellIs" dxfId="30" priority="31" stopIfTrue="1" operator="equal">
      <formula>"NO"</formula>
    </cfRule>
  </conditionalFormatting>
  <conditionalFormatting sqref="B39">
    <cfRule type="containsBlanks" dxfId="29" priority="24" stopIfTrue="1">
      <formula>LEN(TRIM(B39))=0</formula>
    </cfRule>
    <cfRule type="cellIs" dxfId="28" priority="25" stopIfTrue="1" operator="between">
      <formula>80.1</formula>
      <formula>100</formula>
    </cfRule>
    <cfRule type="cellIs" dxfId="27" priority="26" stopIfTrue="1" operator="between">
      <formula>35.1</formula>
      <formula>80</formula>
    </cfRule>
    <cfRule type="cellIs" dxfId="26" priority="27" stopIfTrue="1" operator="between">
      <formula>14.1</formula>
      <formula>35</formula>
    </cfRule>
    <cfRule type="cellIs" dxfId="25" priority="28" stopIfTrue="1" operator="between">
      <formula>5.1</formula>
      <formula>14</formula>
    </cfRule>
    <cfRule type="cellIs" dxfId="24" priority="29" stopIfTrue="1" operator="between">
      <formula>0</formula>
      <formula>5</formula>
    </cfRule>
    <cfRule type="containsBlanks" dxfId="23" priority="30" stopIfTrue="1">
      <formula>LEN(TRIM(B39))=0</formula>
    </cfRule>
  </conditionalFormatting>
  <conditionalFormatting sqref="D39">
    <cfRule type="cellIs" dxfId="22" priority="23" stopIfTrue="1" operator="equal">
      <formula>"INVIABLE SANITARIAMENTE"</formula>
    </cfRule>
  </conditionalFormatting>
  <conditionalFormatting sqref="D39">
    <cfRule type="containsText" dxfId="21" priority="18" stopIfTrue="1" operator="containsText" text="INVIABLE SANITARIAMENTE">
      <formula>NOT(ISERROR(SEARCH("INVIABLE SANITARIAMENTE",D39)))</formula>
    </cfRule>
    <cfRule type="containsText" dxfId="20" priority="19" stopIfTrue="1" operator="containsText" text="ALTO">
      <formula>NOT(ISERROR(SEARCH("ALTO",D39)))</formula>
    </cfRule>
    <cfRule type="containsText" dxfId="19" priority="20" stopIfTrue="1" operator="containsText" text="MEDIO">
      <formula>NOT(ISERROR(SEARCH("MEDIO",D39)))</formula>
    </cfRule>
    <cfRule type="containsText" dxfId="18" priority="21" stopIfTrue="1" operator="containsText" text="BAJO">
      <formula>NOT(ISERROR(SEARCH("BAJO",D39)))</formula>
    </cfRule>
    <cfRule type="containsText" dxfId="17" priority="22" stopIfTrue="1" operator="containsText" text="SIN RIESGO">
      <formula>NOT(ISERROR(SEARCH("SIN RIESGO",D39)))</formula>
    </cfRule>
  </conditionalFormatting>
  <conditionalFormatting sqref="D39">
    <cfRule type="containsText" dxfId="16" priority="17" stopIfTrue="1" operator="containsText" text="SIN RIESGO">
      <formula>NOT(ISERROR(SEARCH("SIN RIESGO",D39)))</formula>
    </cfRule>
  </conditionalFormatting>
  <conditionalFormatting sqref="C39">
    <cfRule type="cellIs" dxfId="15" priority="16" stopIfTrue="1" operator="equal">
      <formula>"NO"</formula>
    </cfRule>
  </conditionalFormatting>
  <conditionalFormatting sqref="B40">
    <cfRule type="containsBlanks" dxfId="14" priority="9" stopIfTrue="1">
      <formula>LEN(TRIM(B40))=0</formula>
    </cfRule>
    <cfRule type="cellIs" dxfId="13" priority="10" stopIfTrue="1" operator="between">
      <formula>80.1</formula>
      <formula>100</formula>
    </cfRule>
    <cfRule type="cellIs" dxfId="12" priority="11" stopIfTrue="1" operator="between">
      <formula>35.1</formula>
      <formula>80</formula>
    </cfRule>
    <cfRule type="cellIs" dxfId="11" priority="12" stopIfTrue="1" operator="between">
      <formula>14.1</formula>
      <formula>35</formula>
    </cfRule>
    <cfRule type="cellIs" dxfId="10" priority="13" stopIfTrue="1" operator="between">
      <formula>5.1</formula>
      <formula>14</formula>
    </cfRule>
    <cfRule type="cellIs" dxfId="9" priority="14" stopIfTrue="1" operator="between">
      <formula>0</formula>
      <formula>5</formula>
    </cfRule>
    <cfRule type="containsBlanks" dxfId="8" priority="15" stopIfTrue="1">
      <formula>LEN(TRIM(B40))=0</formula>
    </cfRule>
  </conditionalFormatting>
  <conditionalFormatting sqref="D40">
    <cfRule type="cellIs" dxfId="7" priority="8" stopIfTrue="1" operator="equal">
      <formula>"INVIABLE SANITARIAMENTE"</formula>
    </cfRule>
  </conditionalFormatting>
  <conditionalFormatting sqref="D40">
    <cfRule type="containsText" dxfId="6" priority="3" stopIfTrue="1" operator="containsText" text="INVIABLE SANITARIAMENTE">
      <formula>NOT(ISERROR(SEARCH("INVIABLE SANITARIAMENTE",D40)))</formula>
    </cfRule>
    <cfRule type="containsText" dxfId="5" priority="4" stopIfTrue="1" operator="containsText" text="ALTO">
      <formula>NOT(ISERROR(SEARCH("ALTO",D40)))</formula>
    </cfRule>
    <cfRule type="containsText" dxfId="4" priority="5" stopIfTrue="1" operator="containsText" text="MEDIO">
      <formula>NOT(ISERROR(SEARCH("MEDIO",D40)))</formula>
    </cfRule>
    <cfRule type="containsText" dxfId="3" priority="6" stopIfTrue="1" operator="containsText" text="BAJO">
      <formula>NOT(ISERROR(SEARCH("BAJO",D40)))</formula>
    </cfRule>
    <cfRule type="containsText" dxfId="2" priority="7" stopIfTrue="1" operator="containsText" text="SIN RIESGO">
      <formula>NOT(ISERROR(SEARCH("SIN RIESGO",D40)))</formula>
    </cfRule>
  </conditionalFormatting>
  <conditionalFormatting sqref="D40">
    <cfRule type="containsText" dxfId="1" priority="2" stopIfTrue="1" operator="containsText" text="SIN RIESGO">
      <formula>NOT(ISERROR(SEARCH("SIN RIESGO",D40)))</formula>
    </cfRule>
  </conditionalFormatting>
  <conditionalFormatting sqref="C40">
    <cfRule type="cellIs" dxfId="0" priority="1" stopIfTrue="1" operator="equal">
      <formula>"NO"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2021-10-08T18:38:39Z</dcterms:created>
  <dcterms:modified xsi:type="dcterms:W3CDTF">2021-10-08T18:58:46Z</dcterms:modified>
</cp:coreProperties>
</file>