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codeName="ThisWorkbook"/>
  <mc:AlternateContent xmlns:mc="http://schemas.openxmlformats.org/markup-compatibility/2006">
    <mc:Choice Requires="x15">
      <x15ac:absPath xmlns:x15ac="http://schemas.microsoft.com/office/spreadsheetml/2010/11/ac" url="C:\Users\jhmersanchez\Desktop\"/>
    </mc:Choice>
  </mc:AlternateContent>
  <xr:revisionPtr revIDLastSave="0" documentId="8_{F3CFE140-5B0B-40CE-B758-4654559E0E90}" xr6:coauthVersionLast="36" xr6:coauthVersionMax="36" xr10:uidLastSave="{00000000-0000-0000-0000-000000000000}"/>
  <bookViews>
    <workbookView xWindow="0" yWindow="0" windowWidth="20490" windowHeight="7545" activeTab="2" xr2:uid="{00000000-000D-0000-FFFF-FFFF00000000}"/>
  </bookViews>
  <sheets>
    <sheet name=" " sheetId="138" r:id="rId1"/>
    <sheet name="ENERO-FEB-MARZO 2020 (2)" sheetId="199" r:id="rId2"/>
    <sheet name="ABRIL-MAYO-JUNIO 2020" sheetId="198"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4" i="199" l="1"/>
  <c r="M173" i="199"/>
  <c r="M172" i="199"/>
  <c r="M171" i="199"/>
  <c r="M170" i="199"/>
  <c r="M169" i="199"/>
  <c r="M168" i="199"/>
  <c r="M167" i="199"/>
  <c r="M166" i="199"/>
  <c r="M165" i="199"/>
  <c r="M164" i="199"/>
  <c r="M163" i="199"/>
  <c r="M162" i="199"/>
  <c r="M161" i="199"/>
  <c r="M160" i="199"/>
  <c r="M159" i="199"/>
  <c r="M158" i="199"/>
  <c r="M157" i="199"/>
  <c r="M156" i="199"/>
  <c r="M155" i="199"/>
  <c r="M154" i="199"/>
  <c r="M153" i="199"/>
  <c r="M152" i="199"/>
  <c r="M151" i="199"/>
  <c r="M150" i="199"/>
  <c r="M149" i="199"/>
  <c r="M148" i="199"/>
  <c r="M147" i="199"/>
  <c r="M146" i="199"/>
  <c r="M145" i="199"/>
  <c r="M144" i="199"/>
  <c r="M143" i="199"/>
  <c r="M142" i="199"/>
  <c r="M141" i="199"/>
  <c r="M140" i="199"/>
  <c r="M139" i="199"/>
  <c r="M138" i="199"/>
  <c r="M137" i="199"/>
  <c r="M136" i="199"/>
  <c r="M135" i="199"/>
  <c r="M134" i="199"/>
  <c r="M133" i="199"/>
  <c r="M132" i="199"/>
  <c r="M131" i="199"/>
  <c r="M130" i="199"/>
  <c r="M129" i="199"/>
  <c r="M128" i="199"/>
  <c r="M127" i="199"/>
  <c r="M126" i="199"/>
  <c r="M125" i="199"/>
  <c r="M124" i="199"/>
  <c r="M123" i="199"/>
  <c r="M122" i="199"/>
  <c r="M121" i="199"/>
  <c r="M120" i="199"/>
  <c r="M119" i="199"/>
  <c r="M118" i="199"/>
  <c r="M117" i="199"/>
  <c r="M116" i="199"/>
  <c r="M115" i="199"/>
  <c r="M114" i="199"/>
  <c r="M113" i="199"/>
  <c r="M112" i="199"/>
  <c r="M111" i="199"/>
  <c r="M110" i="199"/>
  <c r="M109" i="199"/>
  <c r="M108" i="199"/>
  <c r="M107" i="199"/>
  <c r="M106" i="199"/>
  <c r="M105" i="199"/>
  <c r="M104" i="199"/>
  <c r="M103" i="199"/>
  <c r="M102" i="199"/>
  <c r="M101" i="199"/>
  <c r="M100" i="199"/>
  <c r="M99" i="199"/>
  <c r="M98" i="199"/>
  <c r="M97" i="199"/>
  <c r="M96" i="199"/>
  <c r="M95" i="199"/>
  <c r="M94" i="199"/>
  <c r="M93" i="199"/>
  <c r="M92" i="199"/>
  <c r="M91" i="199"/>
  <c r="M90" i="199"/>
  <c r="M89" i="199"/>
  <c r="M88" i="199"/>
  <c r="M87" i="199"/>
  <c r="M86" i="199"/>
  <c r="M85" i="199"/>
  <c r="M84" i="199"/>
  <c r="M83" i="199"/>
  <c r="M82" i="199"/>
  <c r="M81" i="199"/>
  <c r="M80" i="199"/>
  <c r="M79" i="199"/>
  <c r="M78" i="199"/>
  <c r="M77" i="199"/>
  <c r="M76" i="199"/>
  <c r="M75" i="199"/>
  <c r="M74" i="199"/>
  <c r="M73" i="199"/>
  <c r="M72" i="199"/>
  <c r="M71" i="199"/>
  <c r="M70" i="199"/>
  <c r="M69" i="199"/>
  <c r="M68" i="199"/>
  <c r="M67" i="199"/>
  <c r="M66" i="199"/>
  <c r="M65" i="199"/>
  <c r="M64" i="199"/>
  <c r="M63" i="199"/>
  <c r="M62" i="199"/>
  <c r="M61" i="199"/>
  <c r="M60" i="199"/>
  <c r="M59" i="199"/>
  <c r="M58" i="199"/>
  <c r="M57" i="199"/>
  <c r="M56" i="199"/>
  <c r="M55" i="199"/>
  <c r="M54" i="199"/>
  <c r="M53" i="199"/>
  <c r="M52" i="199"/>
  <c r="M51" i="199"/>
  <c r="M50" i="199"/>
  <c r="M49" i="199"/>
  <c r="M48" i="199"/>
  <c r="M47" i="199"/>
  <c r="M46" i="199"/>
  <c r="M45" i="199"/>
  <c r="M44" i="199"/>
  <c r="M43" i="199"/>
  <c r="M42" i="199"/>
  <c r="M41" i="199"/>
  <c r="M40" i="199"/>
  <c r="M39" i="199"/>
  <c r="M38" i="199"/>
  <c r="M37" i="199"/>
  <c r="M36" i="199"/>
  <c r="M35" i="199"/>
  <c r="M34" i="199"/>
  <c r="M33" i="199"/>
  <c r="M32" i="199"/>
  <c r="M31" i="199"/>
  <c r="M30" i="199"/>
  <c r="M29" i="199"/>
  <c r="M28" i="199"/>
  <c r="M27" i="199"/>
  <c r="M24" i="199"/>
  <c r="M23" i="199"/>
  <c r="M22" i="199"/>
  <c r="M21" i="199"/>
  <c r="M20" i="199"/>
  <c r="M19" i="199"/>
  <c r="M18" i="199"/>
  <c r="M17" i="199"/>
  <c r="M16" i="199"/>
  <c r="M15" i="199"/>
  <c r="M14" i="199"/>
  <c r="M13" i="199"/>
  <c r="M12" i="199"/>
  <c r="M11" i="199"/>
  <c r="M10" i="199"/>
  <c r="M9" i="199"/>
  <c r="M8" i="199"/>
  <c r="M7" i="199"/>
  <c r="M6" i="199"/>
  <c r="M5" i="199"/>
  <c r="M4" i="199"/>
  <c r="M3" i="199"/>
  <c r="F3" i="199"/>
  <c r="M24" i="198"/>
  <c r="M118" i="198"/>
  <c r="M184" i="198" l="1"/>
  <c r="M183" i="198"/>
  <c r="M182" i="198"/>
  <c r="M181" i="198"/>
  <c r="M180" i="198"/>
  <c r="M179" i="198"/>
  <c r="M178" i="198"/>
  <c r="M177" i="198"/>
  <c r="M174" i="198"/>
  <c r="M173" i="198"/>
  <c r="M172" i="198"/>
  <c r="M171" i="198"/>
  <c r="M170" i="198"/>
  <c r="M169" i="198"/>
  <c r="M168" i="198"/>
  <c r="M167" i="198"/>
  <c r="M166" i="198"/>
  <c r="M165" i="198"/>
  <c r="M164" i="198"/>
  <c r="M163" i="198"/>
  <c r="M162" i="198"/>
  <c r="M161" i="198"/>
  <c r="M160" i="198"/>
  <c r="M159" i="198"/>
  <c r="M158" i="198"/>
  <c r="M157" i="198"/>
  <c r="M156" i="198"/>
  <c r="M155" i="198"/>
  <c r="M154" i="198"/>
  <c r="M153" i="198"/>
  <c r="M152" i="198"/>
  <c r="M151" i="198"/>
  <c r="M150" i="198"/>
  <c r="M149" i="198"/>
  <c r="M148" i="198"/>
  <c r="M147" i="198"/>
  <c r="M146" i="198"/>
  <c r="M145" i="198"/>
  <c r="M144" i="198"/>
  <c r="M143" i="198"/>
  <c r="M142" i="198"/>
  <c r="M141" i="198"/>
  <c r="M140" i="198"/>
  <c r="M139" i="198"/>
  <c r="M138" i="198"/>
  <c r="M137" i="198"/>
  <c r="M136" i="198"/>
  <c r="M135" i="198"/>
  <c r="M134" i="198"/>
  <c r="M133" i="198"/>
  <c r="M132" i="198"/>
  <c r="M131" i="198"/>
  <c r="M130" i="198"/>
  <c r="M129" i="198"/>
  <c r="M128" i="198"/>
  <c r="M127" i="198"/>
  <c r="M126" i="198"/>
  <c r="M125" i="198"/>
  <c r="M124" i="198"/>
  <c r="M123" i="198"/>
  <c r="M122" i="198"/>
  <c r="M121" i="198"/>
  <c r="M120" i="198"/>
  <c r="M119" i="198"/>
  <c r="M117" i="198"/>
  <c r="M116" i="198"/>
  <c r="M115" i="198"/>
  <c r="M114" i="198"/>
  <c r="M113" i="198"/>
  <c r="M112" i="198"/>
  <c r="M111" i="198"/>
  <c r="M110" i="198"/>
  <c r="M109" i="198"/>
  <c r="M108" i="198"/>
  <c r="M107" i="198"/>
  <c r="M106" i="198"/>
  <c r="M105" i="198"/>
  <c r="M104" i="198"/>
  <c r="M103" i="198"/>
  <c r="M102" i="198"/>
  <c r="M101" i="198"/>
  <c r="M100" i="198"/>
  <c r="M99" i="198"/>
  <c r="M98" i="198"/>
  <c r="M97" i="198"/>
  <c r="M96" i="198"/>
  <c r="M95" i="198"/>
  <c r="M94" i="198"/>
  <c r="M93" i="198"/>
  <c r="M92" i="198"/>
  <c r="M91" i="198"/>
  <c r="M90" i="198"/>
  <c r="M89" i="198"/>
  <c r="M88" i="198"/>
  <c r="M87" i="198"/>
  <c r="M86" i="198"/>
  <c r="M85" i="198"/>
  <c r="M84" i="198"/>
  <c r="M83" i="198"/>
  <c r="M82" i="198"/>
  <c r="M81" i="198"/>
  <c r="M80" i="198"/>
  <c r="M79" i="198"/>
  <c r="M78" i="198"/>
  <c r="M77" i="198"/>
  <c r="M76" i="198"/>
  <c r="M75" i="198"/>
  <c r="M74" i="198"/>
  <c r="M73" i="198"/>
  <c r="M72" i="198"/>
  <c r="M71" i="198"/>
  <c r="M70" i="198"/>
  <c r="M69" i="198"/>
  <c r="M68" i="198"/>
  <c r="M67" i="198"/>
  <c r="M66" i="198"/>
  <c r="M65" i="198"/>
  <c r="M64" i="198"/>
  <c r="M63" i="198"/>
  <c r="M62" i="198"/>
  <c r="M61" i="198"/>
  <c r="M60" i="198"/>
  <c r="M59" i="198"/>
  <c r="M58" i="198"/>
  <c r="M57" i="198"/>
  <c r="M56" i="198"/>
  <c r="M55" i="198"/>
  <c r="M54" i="198"/>
  <c r="M53" i="198"/>
  <c r="M52" i="198"/>
  <c r="M51" i="198"/>
  <c r="M50" i="198"/>
  <c r="M49" i="198"/>
  <c r="M48" i="198"/>
  <c r="M47" i="198"/>
  <c r="M46" i="198"/>
  <c r="M45" i="198"/>
  <c r="M44" i="198"/>
  <c r="M43" i="198"/>
  <c r="M42" i="198"/>
  <c r="M41" i="198"/>
  <c r="M40" i="198"/>
  <c r="M39" i="198"/>
  <c r="M38" i="198"/>
  <c r="M37" i="198"/>
  <c r="M36" i="198"/>
  <c r="M35" i="198"/>
  <c r="M34" i="198"/>
  <c r="M33" i="198"/>
  <c r="M32" i="198"/>
  <c r="M31" i="198"/>
  <c r="M30" i="198"/>
  <c r="M29" i="198"/>
  <c r="M28" i="198"/>
  <c r="M27" i="198"/>
  <c r="F3" i="198" l="1"/>
  <c r="M23" i="198" l="1"/>
  <c r="M22" i="198"/>
  <c r="M21" i="198"/>
  <c r="M20" i="198"/>
  <c r="M19" i="198"/>
  <c r="M18" i="198"/>
  <c r="M17" i="198"/>
  <c r="M16" i="198"/>
  <c r="M15" i="198"/>
  <c r="M14" i="198"/>
  <c r="M13" i="198"/>
  <c r="M12" i="198"/>
  <c r="M11" i="198"/>
  <c r="M10" i="198"/>
  <c r="M9" i="198"/>
  <c r="M8" i="198"/>
  <c r="M7" i="198"/>
  <c r="M6" i="198"/>
  <c r="M5" i="198"/>
  <c r="M4" i="198"/>
  <c r="M3" i="198"/>
  <c r="B11" i="138" l="1"/>
  <c r="B10" i="138"/>
  <c r="B9" i="138"/>
  <c r="B8" i="138"/>
  <c r="B7" i="138"/>
  <c r="B6" i="138"/>
  <c r="B5" i="138"/>
  <c r="B4" i="138"/>
  <c r="B3" i="138"/>
  <c r="B2"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56D688CD-FF0B-452B-BAD8-CEC35AD46295}">
      <text>
        <r>
          <rPr>
            <b/>
            <sz val="9"/>
            <color indexed="81"/>
            <rFont val="Tahoma"/>
            <family val="2"/>
          </rPr>
          <t>Maria Emilse Tobon Tobon:</t>
        </r>
        <r>
          <rPr>
            <sz val="9"/>
            <color indexed="81"/>
            <rFont val="Tahoma"/>
            <family val="2"/>
          </rPr>
          <t xml:space="preserve">
ACTA N° 1 MODIFICATORIA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A166" authorId="0" shapeId="0" xr:uid="{485D0431-F619-422B-BD8B-A4F526482FA0}">
      <text>
        <r>
          <rPr>
            <b/>
            <sz val="9"/>
            <color indexed="81"/>
            <rFont val="Tahoma"/>
            <family val="2"/>
          </rPr>
          <t>Maria Emilse Tobon Tobon:</t>
        </r>
        <r>
          <rPr>
            <sz val="9"/>
            <color indexed="81"/>
            <rFont val="Tahoma"/>
            <family val="2"/>
          </rPr>
          <t xml:space="preserve">
ACTA N° 1 MODIFICATORIA</t>
        </r>
      </text>
    </comment>
  </commentList>
</comments>
</file>

<file path=xl/sharedStrings.xml><?xml version="1.0" encoding="utf-8"?>
<sst xmlns="http://schemas.openxmlformats.org/spreadsheetml/2006/main" count="2231" uniqueCount="807">
  <si>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</si>
  <si>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</si>
  <si>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</si>
  <si>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</si>
  <si>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</si>
  <si>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</si>
  <si>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</si>
  <si>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</si>
  <si>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</si>
  <si>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</si>
  <si>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</si>
  <si>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</si>
  <si>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</si>
  <si>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</si>
  <si>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</si>
  <si>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</si>
  <si>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</si>
  <si>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</si>
  <si>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</si>
  <si>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</si>
  <si>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</si>
  <si>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</si>
  <si>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</si>
  <si>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</si>
  <si>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</si>
  <si>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</si>
  <si>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</si>
  <si>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</si>
  <si>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</si>
  <si>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</si>
  <si>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</si>
  <si>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</si>
  <si>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ESE HOSPITAL DEL SUR GABRIEL JARAMILLO PIEDRAHITA-PPNA</t>
  </si>
  <si>
    <t xml:space="preserve"> JUNTA DE ACCION COMUNAL VEREDA LAS LOMITAS</t>
  </si>
  <si>
    <t>MARINA VELEZ S.A.S.</t>
  </si>
  <si>
    <t>DUQUE CANO MARIA LUZ ELENY</t>
  </si>
  <si>
    <t>OCAMPO DE RICO OFELIA DOLORES</t>
  </si>
  <si>
    <t>HERNANDEZ VALENCIA LIGIA DEL SOCORRO</t>
  </si>
  <si>
    <t>MAYA ECHAVARRIA ELKIN MARIO</t>
  </si>
  <si>
    <t>FUNDACION HOGAR DEL NIÑO</t>
  </si>
  <si>
    <t>PALMA NOVA Y CIAS.A.S.</t>
  </si>
  <si>
    <t>COOPERATIVA MULTIACTIVA PARA LA EDUCACION INTEGRAL-COOMEI</t>
  </si>
  <si>
    <t>RESTREPO BEDOYA GLORIA CECILIA</t>
  </si>
  <si>
    <t>CONSULTORES ASOCIADOS EN SEGURIDAD SOCIAL S.A.S.</t>
  </si>
  <si>
    <t>BUITRAGO GOMEZ NUBIA ELENA</t>
  </si>
  <si>
    <t>CORPORACION COMUNIQUEMONOS-INTERPRETES</t>
  </si>
  <si>
    <t>CORPORACION DE PROFESIONALES ASESORES CORPOASES</t>
  </si>
  <si>
    <t>WPR GESTION EN SALUD S.A.S.</t>
  </si>
  <si>
    <t>CARO RESTREPO ANDREA</t>
  </si>
  <si>
    <t>JARAMILLO ZAPATA JUAN DAVID</t>
  </si>
  <si>
    <t>PARROQUIA NUESTRA SEÑORA DEL ROSARIO</t>
  </si>
  <si>
    <t>YUPANA CONSULTORES S.A.S.</t>
  </si>
  <si>
    <t>UNIVERSIDAD CES</t>
  </si>
  <si>
    <t>FUNDACION DIEGO ECHAVARRIA MISAS CENTRO CULTURAL Y EDUCATIVO</t>
  </si>
  <si>
    <t>CONSULTORIAS EMPRESARIALES EFICIENTES S.A.S (CON – EME S.A.S.).</t>
  </si>
  <si>
    <t>CONSULTORES Y ASESORES PROFESIONALES JILS S.A.S.</t>
  </si>
  <si>
    <t>REALIZAR ACCIONES DE VIGILANCIA Y CONTROL EPIDEMIOLÓGICO E INMUNOLÓGICO EN EL MUNICIPIO DE ITAGÜÍ</t>
  </si>
  <si>
    <t>EL ARRENDADOR ENTREGA A TÍTULO DE ARRENDAMIENTO AL ARRENDATARIO DOS (2) LOCALES PARA USO PÚBLICO Y UNA (1) CELDA DE PARQUEADERO, PARA USO DE LA ADMINISTRACIÓN MUNICIPAL DE ITAGÜÍ</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</si>
  <si>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</si>
  <si>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GÓMEZ, QUE PERMITA EL FUNCIONAMIENTO DE  LA CORREGIDURIA Y COMISARIA DE FAMILIA, CORREGIMIENTO EL MANZANILLO DEL MUNICIPIO DE ITAGÜÍ</t>
  </si>
  <si>
    <t>12 MESES</t>
  </si>
  <si>
    <t>6 MESES</t>
  </si>
  <si>
    <t>5 MESES</t>
  </si>
  <si>
    <t>11 MESES</t>
  </si>
  <si>
    <t>9 MESES</t>
  </si>
  <si>
    <t>8 MESES</t>
  </si>
  <si>
    <t>800171406-1</t>
  </si>
  <si>
    <t>900487594-8</t>
  </si>
  <si>
    <t>900427606-1</t>
  </si>
  <si>
    <t>900264963-5</t>
  </si>
  <si>
    <t>900284368-8</t>
  </si>
  <si>
    <t>800015819-2</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</si>
  <si>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</si>
  <si>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</si>
  <si>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</si>
  <si>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</si>
  <si>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</si>
  <si>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</si>
  <si>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</si>
  <si>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</si>
  <si>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</si>
  <si>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</si>
  <si>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</si>
  <si>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</si>
  <si>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</si>
  <si>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</si>
  <si>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</si>
  <si>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</si>
  <si>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</si>
  <si>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</si>
  <si>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</si>
  <si>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SECRETARIA JURIDICA</t>
  </si>
  <si>
    <t>SECRETARIA DE SALUD Y PROTECCION SOCIAL</t>
  </si>
  <si>
    <t>SECRETARIA GENERAL</t>
  </si>
  <si>
    <t>DOMINA ENTREGA TOTAL S.A.S.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</si>
  <si>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</si>
  <si>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</si>
  <si>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</si>
  <si>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</si>
  <si>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HERNANDEZ AGUIRRE EDWIN ALEXANDER</t>
  </si>
  <si>
    <t>8431489-6</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</si>
  <si>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</si>
  <si>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</si>
  <si>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</si>
  <si>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</si>
  <si>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</si>
  <si>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</si>
  <si>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</si>
  <si>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</si>
  <si>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</si>
  <si>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</si>
  <si>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</si>
  <si>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</si>
  <si>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INFRAESTRUCTURA</t>
  </si>
  <si>
    <t>860042209-2</t>
  </si>
  <si>
    <t>BENJUMEA OSPINA ORFILIA DE JESUS</t>
  </si>
  <si>
    <t>42986862-6</t>
  </si>
  <si>
    <t>GARCIA MAESTRE MANUEL DE JESUS</t>
  </si>
  <si>
    <t>8273051-6</t>
  </si>
  <si>
    <t>890903938-8</t>
  </si>
  <si>
    <t>860003020-1</t>
  </si>
  <si>
    <t>CONSTRUCCIÓN DEL CENTRO INTEGRAL PARQUE DE LAS LUCES EN EL MUNICIPIO DE ITAGÜÍ</t>
  </si>
  <si>
    <t>CONSTRUCCIONES CIVILES Y PAVIMENTOS S.A.-CONCYPA S.A.</t>
  </si>
  <si>
    <t>800016281-5</t>
  </si>
  <si>
    <t>ALCALDIA MUNICIPAL</t>
  </si>
  <si>
    <t>71692208-1</t>
  </si>
  <si>
    <t>800233801-5</t>
  </si>
  <si>
    <t>GRM COLOMBIA S.A.S.</t>
  </si>
  <si>
    <t>15 DIAS Y 8 MESES</t>
  </si>
  <si>
    <t>42770676-4</t>
  </si>
  <si>
    <t>MUÑOZ VALENCIA LUISA FERNANDA</t>
  </si>
  <si>
    <t>QUIROS ALVAREZ PIEDAD ELENA</t>
  </si>
  <si>
    <t>CAJA DE COMPENSACION FAMILIAR-COMFENALCO ANTIOQUIA</t>
  </si>
  <si>
    <t>DE LOS RIOS RENTERIA ANA CLARA</t>
  </si>
  <si>
    <t>11 meses</t>
  </si>
  <si>
    <t>SI-349-2018</t>
  </si>
  <si>
    <t>RIOS SEGURA SONIA MARIA</t>
  </si>
  <si>
    <t>CONVENIO INTERADMINISTRATIVO DE ASOCIACION ENTRE EL MUNICIPIO DE ITAGUI Y LA AGENCIA DE DESARROLLO DE ITAGUI -ADELI-, PARA EL DESARROLLO INTEGRAL DEL PROCESO DE CONSTRUCCION Y RENOVACION DEL COMPLEJO DEPORTIVO OSCAR LOPEZ ESCOBAR DEL MUNICIPIO DE ITAGUI</t>
  </si>
  <si>
    <t>43433032-0</t>
  </si>
  <si>
    <t>SSA-192-2014</t>
  </si>
  <si>
    <t>14 meses y 24 dias</t>
  </si>
  <si>
    <t>ESE HOSPITAL DEL SUR GABRIEL JARAMILLO PIEDRAHITA-P Y D</t>
  </si>
  <si>
    <t>COMERCIALIZADORA EL SUPERCOMBATE S.A.S.</t>
  </si>
  <si>
    <t>HENAO ZAPATA OLGA EUGENIA</t>
  </si>
  <si>
    <t>AGUDELO GUTIERREZ PEDRO PABLO</t>
  </si>
  <si>
    <t>LEONES DE FUTBOL CLUB S.A.</t>
  </si>
  <si>
    <t>VILLADA CASTAÑO ALBA LEDY</t>
  </si>
  <si>
    <t>MARIN QUIROZ CARLOS ANDRES</t>
  </si>
  <si>
    <t>FUNDACION HUELLAS DEL AYER</t>
  </si>
  <si>
    <t>BOMBEROS VOLUNTARIOS DE ITAGUI</t>
  </si>
  <si>
    <t>ESE HOSPITAL DEL SUR GABRIEL JARAMILLO PIEDRAHITA</t>
  </si>
  <si>
    <t>BECERRA OCAMPO DANIEL HERNANDO</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</si>
  <si>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</si>
  <si>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CONTRATO DE ARRENDAMIENTO DE DOS (2) BIENES INMUEBLES (LOCALES COMERCIALES), IDENTIFICADOS ASÍ: LOCAL 1 CON UN ÁREA DE 14.60 M2, UBICADO EN LA DIAGONAL 47 N° 32-65 Y EL LOCAL 2 CON UN ÁREA DE 14.50 M2, UBICADO EN LA DIAGONAL 47 N° 32-67, PARA ACTIVIDAD COMERCIAL LEGALMENTE ESTABLECIDA</t>
  </si>
  <si>
    <t>PRESTACIÓN DE SERVICIOS DE UN PROFESIONAL EN GERENCIA DE SISTEMAS DE INFORMACIÓN EN SALUD (GESIS); PARA EL APOYO DEL ÁREA DE ASEGURAMIENTO Y CONTROL DE LA SALUD, EN  LA GESTIÓN INTEGRAL DEL SISTEMA DE INFORMACIÓN DE LA SECRETARÍA DE SALUD Y PROTECCIÓN SOCIAL</t>
  </si>
  <si>
    <t>811017810-6</t>
  </si>
  <si>
    <t>3352817-1</t>
  </si>
  <si>
    <t>800148898-5</t>
  </si>
  <si>
    <t>890901523-6</t>
  </si>
  <si>
    <t>900473528-0</t>
  </si>
  <si>
    <t>32329773-5</t>
  </si>
  <si>
    <t>32544713-4</t>
  </si>
  <si>
    <t>811008404-0</t>
  </si>
  <si>
    <t>811015014-0</t>
  </si>
  <si>
    <t>811039557-1</t>
  </si>
  <si>
    <t>42760462-2</t>
  </si>
  <si>
    <t>900281591-0</t>
  </si>
  <si>
    <t>901193313-6</t>
  </si>
  <si>
    <t>15531939-3</t>
  </si>
  <si>
    <t>21653352-6</t>
  </si>
  <si>
    <t>900937335-9</t>
  </si>
  <si>
    <t>43182890-5</t>
  </si>
  <si>
    <t>43795503-0</t>
  </si>
  <si>
    <t>1017199376-1</t>
  </si>
  <si>
    <t>890980283-0</t>
  </si>
  <si>
    <t>890906439-8</t>
  </si>
  <si>
    <t>42756605-3</t>
  </si>
  <si>
    <t>21792837-1</t>
  </si>
  <si>
    <t>900076073-9</t>
  </si>
  <si>
    <t>42755501-1</t>
  </si>
  <si>
    <t>1128427952-6</t>
  </si>
  <si>
    <t>1152209558-1</t>
  </si>
  <si>
    <t>1152450199-1</t>
  </si>
  <si>
    <t>811006904-2</t>
  </si>
  <si>
    <t>900092385-9</t>
  </si>
  <si>
    <t>830016046-1</t>
  </si>
  <si>
    <t>1128405710-6</t>
  </si>
  <si>
    <t>43604379-5</t>
  </si>
  <si>
    <t>811014616-1</t>
  </si>
  <si>
    <t>900388112-7</t>
  </si>
  <si>
    <t>800088155-3</t>
  </si>
  <si>
    <t>890984002-6</t>
  </si>
  <si>
    <t>900229865-3</t>
  </si>
  <si>
    <t>900155293-1</t>
  </si>
  <si>
    <t>811023500-2</t>
  </si>
  <si>
    <t>43834870-7</t>
  </si>
  <si>
    <t>70413758-1</t>
  </si>
  <si>
    <t>42764935-2</t>
  </si>
  <si>
    <t>1088271385-3</t>
  </si>
  <si>
    <t>901248014-7</t>
  </si>
  <si>
    <t>1017190086-1</t>
  </si>
  <si>
    <t>1040735882-0</t>
  </si>
  <si>
    <t>900065751-7</t>
  </si>
  <si>
    <t>1036644571-1</t>
  </si>
  <si>
    <t>1036664501-1</t>
  </si>
  <si>
    <t>8103088-1</t>
  </si>
  <si>
    <t>70099647-5</t>
  </si>
  <si>
    <t>43867411-1</t>
  </si>
  <si>
    <t>15339679-1</t>
  </si>
  <si>
    <t>1036639011-7</t>
  </si>
  <si>
    <t>71742615-1</t>
  </si>
  <si>
    <t>1087551792-6</t>
  </si>
  <si>
    <t>4 MESES</t>
  </si>
  <si>
    <t>3 MESES</t>
  </si>
  <si>
    <t xml:space="preserve">11 MESES </t>
  </si>
  <si>
    <t>1 MES</t>
  </si>
  <si>
    <t xml:space="preserve">10 MESES </t>
  </si>
  <si>
    <t>15 DIAS Y 9 MESES</t>
  </si>
  <si>
    <t>13 DIAS Y 9 MESES</t>
  </si>
  <si>
    <t>SECRETARIA DE MEDIO AMBIENTE</t>
  </si>
  <si>
    <t>PRESTACIÓN DEL SERVICIO DE MENSAJERÍA EXPRESA Y COURIER EN MOTO (IN HOUSE) PARA LA DISTRIBUCIÓN Y ENTREGA DE LOS ENVÍOS DE TODAS LAS DEPENDENCIAS DE LA ADMINISTRACIÓN MUNICIPAL DE ITAGÜÍ PARA EL AÑO 2019</t>
  </si>
  <si>
    <t>BARANDA LAWYERS CONSULTING S.A.S.</t>
  </si>
  <si>
    <t>SG-201-2019</t>
  </si>
  <si>
    <t>900340814-1</t>
  </si>
  <si>
    <t>800149562-0</t>
  </si>
  <si>
    <t>811010647-1</t>
  </si>
  <si>
    <t>900310324-6</t>
  </si>
  <si>
    <t>SSA-209-2019</t>
  </si>
  <si>
    <t>SSA-216-2019</t>
  </si>
  <si>
    <t>SSA-233-2019</t>
  </si>
  <si>
    <t>SI-278-2019</t>
  </si>
  <si>
    <t>SSA-282-2019</t>
  </si>
  <si>
    <t>CONTRATO DE ARRENDAMIENTO DE UN (1) BIEN INMUEBLE UBICADO EN LA CARRERA 65 N° 25A-63, SAN FRANCISCO</t>
  </si>
  <si>
    <t>ARRENDAMIENTO DE UN (1) INMUEBLE (LOCAL COMERCIAL), UBICADO EN LA CALLE 76 X CARRERA 52D LO BD VALLE S 2 (CENTRO COMERCIAL INTEGRAL PARQUE DE LAS LUCES), DESTINADO PARA CAFETERIA</t>
  </si>
  <si>
    <t>ARRENDAMIENTO DE BIEN INMUEBLE (LOTE), CON ÁREA DE 1.180 M2 UBICADO EN LA  CARRERA  65 X CR 64, SAN GABRIEL, IDENTIFICADO CON MATRICULA INMOBILIARIA Nº 001-836899 Y FICHA PREDIAL Nº12519285. DESTINADO PARA USO COMERCIAL</t>
  </si>
  <si>
    <t>ARRENDAMIENTO DE UN (1) INMUEBLE CON UN ÁREA DE 70,10 M2, UBICADO EN LA CALLE 52 Nº 49-18, OFICINA 201 DEL EDIFICIO SEBATIÁN P.H, QUE CUMPLA LAS FUNCIONES DE OFICINA, PARA LA PRESTACIÓN ADECUADA Y EFICIENTE DE LOS SERVICIOS DEL SINDICATO DE TRABAJADORES OFICIALES Y EMPLEADOS PÚBLICOS MUNICIPALES ASOCIADOS-SINTRASEMA</t>
  </si>
  <si>
    <t>CONVENIO INTERADMINISTRATIVO DE ASOCIACION ENTRE EL MUNICIPIO DE ITAGUI Y LA AGENCIA DE DESARROLLO LOCAL DE ITAGUI-ADELI-PARA EL DESARROLLO DE ACTIVIDADES INHERENTES AL PROYECTO MODERNIZACION DEL ESPACIO PUBLICO Y/O EQUIPAMIENTO EN EL MUNICIPIO DE ITAGUI</t>
  </si>
  <si>
    <t>URBANIZACION LA ALIANZA PH</t>
  </si>
  <si>
    <t>ASEAR S.A. E.S.P.</t>
  </si>
  <si>
    <t>CORPORACIÓN PARA ENTIDADES Y CLUBES DEPORTIVOS “CORSALDEP”</t>
  </si>
  <si>
    <t>LOPERA FERNANDEZ OMAR HUMBERTO</t>
  </si>
  <si>
    <t>PRODUCTOS VITELA S.A.</t>
  </si>
  <si>
    <t xml:space="preserve">MONSALVE PULGARIN JOHANNA VANESSA </t>
  </si>
  <si>
    <t>SOLUCIONES EMPRESARIALES PV S.A.S.</t>
  </si>
  <si>
    <t>SECRETARIA DE GOBIERNO</t>
  </si>
  <si>
    <t>SECRETARIA DE EDUCACIÓN Y CULTURA</t>
  </si>
  <si>
    <t>SECRETARIA DE PARTICIPACIÓN E INCLUSIÓN SOCIAL</t>
  </si>
  <si>
    <t>SECRETARIA DE SALUD Y PROTECCIÓN SOCIAL</t>
  </si>
  <si>
    <t>900131319-0</t>
  </si>
  <si>
    <t>900699634-4</t>
  </si>
  <si>
    <t>3367032-2</t>
  </si>
  <si>
    <t>71295729-4</t>
  </si>
  <si>
    <t> 800081739-2</t>
  </si>
  <si>
    <t>860005289-4</t>
  </si>
  <si>
    <t>900299701-3</t>
  </si>
  <si>
    <t>$ 4.800.192 SIN EROGACION PRESUPUESTAL POR PARTE DEL MUNICIPIO</t>
  </si>
  <si>
    <t>$ 7.200.000 SIN EROGACION PRESUPUESTAL POR PARTE DEL MUNICIPIO</t>
  </si>
  <si>
    <t>$ 3.668.052 SIN EROGACION PRESUPUESTAL POR PARTE DEL MUNICIPIO</t>
  </si>
  <si>
    <t>6 meses</t>
  </si>
  <si>
    <t>ARRENDAMIENTO DE UN BIEN INMUEBLE (ESPACIO FÍSICO), DESTINADO PARA PARQUEADERO, UBICADO EN LA CALLE 50 Nº 43-34, ESPACIO FÍSICO LOCALIZADO EN LA SECRETARIA DE MOVILIDAD DE ITAGÜÍ</t>
  </si>
  <si>
    <t>98634950-1</t>
  </si>
  <si>
    <t>1036623468-9</t>
  </si>
  <si>
    <t>900310636-9</t>
  </si>
  <si>
    <t>$ 14.583.096 SIN EROGACION PRESUPUESTAL POR PARTE DEL MUNICIPIO</t>
  </si>
  <si>
    <t>SI-296-2019</t>
  </si>
  <si>
    <t>SI-299-2019</t>
  </si>
  <si>
    <t>SSA-301-2019</t>
  </si>
  <si>
    <t>SSYPS-318-2019</t>
  </si>
  <si>
    <t>CONSORCIO LA MARIA</t>
  </si>
  <si>
    <t>CONSORCIO LA MARIA ITAGUI 2019</t>
  </si>
  <si>
    <t>CONSULTORÍA PARA EL FORTALECIMIENTO DEL SERVICIO DE ACUEDUCTO EN LAS ZONAS RURALES Y URBANAS DEL MUNICIPIO DE ITAGUI E INTERVENTORÍA TÉCNICA, LEGAL, ADMINISTRATIVA, FINANCIERA Y AMBIENTAL AL CONTRATO DE CONSTRUCCIÓN Y REHABILITACIÓN DEL SISTEMA DEL ALCANTARILLADO Y SISTEMA DE PILA PÚBLICA DE LA VEREDA LA MARIA ETAPA N° 2 Y OBRAS COMPLEMENTARIAS NECESARIAS PARA GARANTIZAR LA PRESTACIÓN DE SERVICIO DE ACUEDUCTO Y ALCANTARILLADO</t>
  </si>
  <si>
    <t>CONSTRUCCIÓN Y REHABILITACIÓN DEL SISTEMA DEL ALCANTARILLADO Y SISTEMA DE PILA PÚBLICA DE LA VEREDA LA MARIA ETAPA N° 1 Y OBRAS COMPLEMENTARIAS NECESARIAS PARA GARANTIZAR LA PRESTACIÓN DE SERVICIO DE ACUEDUCTO Y ALCANTARILLADO EN EL MUNICIPIO DE ITAGÜÍ</t>
  </si>
  <si>
    <t>ARRENDAMIENTO DE UN (1) BIEN INMUEBLE UBICADO EN LA CARRERA 55 A Nº 41-20 INT 7.000 (LOCAL COMERCIAL CON UN ÁREA DE 14 M² DESTINADO PARA CAFETERIA), PERTENECIENTE AL REDIO DE MAYOR EXTENSIONCON NUMERO DE MATRICULA INMOBILIARIA N° 001-478999</t>
  </si>
  <si>
    <t>ARRENDAMIENTO DE UN (1) BIEN INMUEBLE, (LOCAL COMERCIAL, CON UN ÁREA DE 24,65 MTS2, DESTINADO PARA CAFETERÍA) QUE SE ENCUENTRA UBICADO EN EL INTERIOR DEL HOGAR DE LOS RECUERDOS, CARRERA 50ª Nº 33 - 01 DEL MUNICIPIO DE ITAGÜÍ</t>
  </si>
  <si>
    <t>901303713-2</t>
  </si>
  <si>
    <t>901304999-0</t>
  </si>
  <si>
    <t>$ 2.392.080 SIN EROGACION PRESUPUESTAL POR PARTE DEL MUNICIPIO</t>
  </si>
  <si>
    <t>$4.599.134 SIN EROGACION PRESUPUESTAL POR PARTE DEL MUNICIPIO</t>
  </si>
  <si>
    <t>SSA-324-2019</t>
  </si>
  <si>
    <t>ARRENDAMIENTO DE UN (1) LOCAL COMERCIAL, UBICADO EN LA CALLE 36 N° 59-69, DENTRO LAS INSTALACIONES DEL PARQUE DITAIRES, SECTOR PIES DESCALZOS (CHORRITO), DESTINADO PARA SEDE ADMINISTRATIVA DE LA CAJA DE COMPENSACION FAMILIAR COMFENALCO ANTIOQUIA. PERTENECIENTE AL PREDIO DE MAYOR EXTENSIÓN CON NUMERO DE MATRICULA INMOBILIARIA N°  001-505000</t>
  </si>
  <si>
    <t>$43.256.532 SIN EROGACION PRESUPUESTAL POR PARTE DEL MUNICIPIO</t>
  </si>
  <si>
    <t>SI-330-2018</t>
  </si>
  <si>
    <t>CONVENIO INTERADMINISTRATIVO DE ASOCIACION ENTRE EL MUNICIPIO DE ITAGUI Y LA AGENCIA DE DESARROLLO LOCAL DE ITAGUI -ADELI-, PARA PONER EN MARCHA  EL PROYECTO DEL  CENTRO DE DESARROLLO CULTURAL Y AMBIENTAL "EL CARIBE"</t>
  </si>
  <si>
    <t>13 MESES Y 15 DIAS</t>
  </si>
  <si>
    <t>SSA-368-2019</t>
  </si>
  <si>
    <t>BBVA COLOMBIA S.A.</t>
  </si>
  <si>
    <t xml:space="preserve">ARRENDAMIENTO DE UN (1) LOCAL COMERCIAL Y UNA (1) CELDA DE PARQUEADERO, PARA USO DE LA ADMINISTRACIÓN MUNICIPAL DE ITAGUI, UBICADOS EN EL CENTRO COMERCIAL ITAGUI (LOCAL 112) </t>
  </si>
  <si>
    <t>ARRENDAMIENTO DE DIECISÉIS (16) LOCALES COMERCIALES Y DOS (2) CELDAS DE PARQUEADERO, PARA USO DE LA ADMINISTRACIÓN MUNICIPAL UBICADOS EN EL CENTRO COMERCIAL ITAGÜÍ (LOCALES 201,202,203,208,227,233,234,235,249,250,251,252,254,255,301,401)</t>
  </si>
  <si>
    <t>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t>
  </si>
  <si>
    <t>15 DIAS CALENDARIO</t>
  </si>
  <si>
    <t>$561.192 SIN EROGACION PRESUPUESTAL POR PARTE DEL MUNICIPIO</t>
  </si>
  <si>
    <t>acta n. 5 en  plazo por 4 meses, que va desde el 01 de enero de 2020 al 30 de abril del 2020.
acta n. 4 plazo y valor por 11 dias,que van desde el 21 de diciembre al 31 de diciembre del 2019</t>
  </si>
  <si>
    <t>17 meses y 26 dias</t>
  </si>
  <si>
    <t>acta n. 4 en valor y plazo por 46 días calendario, que va desde el 01 de marzo de 2020 al 15 abril de 2020.                                                  acta n. 2 en  plazo y valor por 71 dias, que va desde el 21 de diciembre de 2019 al 29 de febrero de 2020</t>
  </si>
  <si>
    <t>5 meses y 117 dias</t>
  </si>
  <si>
    <t>acta n.3 adicion en valor y plazo por 67 días  calendario, que va desde el 24 de febrero de 2020 hasta el 30 de abril de 2020.                                                    acta n.1 adicion en valor y plazo por 60 días calendario, que va desde el 26 de didiembre de 2019 al 23 de febrero del 2020</t>
  </si>
  <si>
    <t xml:space="preserve">127 días y 05 meses </t>
  </si>
  <si>
    <t>acta n.3 en valor y plazo por 67 días calendario, que va desde el 24 de febrero de 2020 hasta el 30 de abril de 2020.                                  acta n. 2 en plazo por 15 dias calendario, que va desde el 09 de febrero de 2020 hasta el 23 de febrero de 2020.                              acta n. 1 en  plazo  por 45 dias, que va desde el 26 de diciembre de 2019 al 08 de febrero del 2020</t>
  </si>
  <si>
    <t>127 dias y 5 meses</t>
  </si>
  <si>
    <t>acta n.5 en valor y plazo por 73 dias calendario, que va desde el 20 de junio de 2020 hasta el 31 de agosto de 2020.                                    acta n. 3 en  plazo y valor por 172 dias, que va desde el 31 de diciembre de 2019 al 19 de junio del 2020. Adicion n. 1  que va por 1 mes y 15 dias o sea desde el 21 noviembre al 30 Diciembre del 2019</t>
  </si>
  <si>
    <t>260 dias y 12 meses</t>
  </si>
  <si>
    <t>acta n. 3 en  plazo  por  cinco (5) meses, que va desde el 01 de marzo de 2020 al 31 de julio del 2020                                   
acta n.1 en plazo por 2 meses, que va desde el 01 de enero de 2020 al 29 de febrero de 2020</t>
  </si>
  <si>
    <t>16 meses</t>
  </si>
  <si>
    <t>acta n. 2 en  plazo  por cinco (5) meses, que va desde el 21 de marzo de 2020 al 20 de agosto del 2020
acta n.1 en plazo por 03 meses</t>
  </si>
  <si>
    <t>38 meses</t>
  </si>
  <si>
    <t>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</si>
  <si>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86 meses</t>
  </si>
  <si>
    <t>CONTRATOS 2014 - 2017-2018-2019</t>
  </si>
  <si>
    <t>ENERO - FEBRERO-MARZO DEL 2020</t>
  </si>
  <si>
    <t>SSYPS-001-2020</t>
  </si>
  <si>
    <t>SSYPS-002-2020</t>
  </si>
  <si>
    <t>SSYPS-003-2020</t>
  </si>
  <si>
    <t>PRESTAR LOS SERVICIOS DE PROTECCIÓN ESPECÍFICA , DETECCIÓN TEMPRANA, EDUCACION EN SALUD Y LA ATENCIÓN DE ENFERMEDADES DE INTERÉS EN SALUD PÚBLICA DESCRITOS EN LA RESOLUCIÓN 3280 DE 2018, A LA POBLACIÓN POBRE NO ASEGURADA (PPNA) SUSCEPTIBLE DE AFILIACIÓN Y LA POBLACIÓN IDENTIFICADA POR EL SISBEN III CON UN PUNTAJE SUPERIOR A 51.57 (SEGÚN RESOLUCIÓN 3778 DE AGOSTO 30 DE 2011) Y NO ESTAR AFILIADO A NINGUNA EPS</t>
  </si>
  <si>
    <t>SSA-004-2020</t>
  </si>
  <si>
    <t xml:space="preserve">29 DIAS Y 11 MESES </t>
  </si>
  <si>
    <t>SSA-005-2020</t>
  </si>
  <si>
    <t>SSA-006-2020</t>
  </si>
  <si>
    <t>ARRENDAMIENTO DE UN (1) INMUEBLE UBICADO EN LA CALLE 48 N° 51 -42/38, EL CUAL CONSTA DE AULA TALLER 1, AULA TALLER 3, AULA TALLER 4, AULA PRIMER PISO (OFICINA) PARA EL FUNCIONAMIENTO DE LA ESCUELA ELADIO VELEZ Y EL DESARROLLO DE SUS ACTIVIDADES CULTURALES</t>
  </si>
  <si>
    <t>SSA-008-2020</t>
  </si>
  <si>
    <t>ARRENDAMIENTO DE UN (1) LOCAL COMERCIAL, UBICADO EN LA CARRERA 51 N° 54-20 PRIMER PISO, IDENTIFICADO CON MATRICULA INMOBILIARIA N° 001-359560 PARA USO DE LA OFICINA DEL SISBEN  DE LA ADMINISTRACION MUNICIPAL DE ITAGUI.</t>
  </si>
  <si>
    <t>SSA-009-2020</t>
  </si>
  <si>
    <r>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r>
    <r>
      <rPr>
        <b/>
        <sz val="9"/>
        <rFont val="Calibri"/>
        <family val="2"/>
      </rPr>
      <t xml:space="preserve"> </t>
    </r>
  </si>
  <si>
    <t>SSA-010-2020</t>
  </si>
  <si>
    <t>ARRENDAMIENTO DE UN BIEN INMUEBLE UBICADO EN LA CARRERA 51 N° 52-09  DE ITAGUI, PARA LA PRESTACION ADECUADA Y EFICIENTE DE LOS SERVICIOS DE LA SUBSECRETARIA DE GOBIERNO Y ESPACIO PUBLICO DEL MUNICIPIO DE ITAGUI.</t>
  </si>
  <si>
    <t>SSA-011-2020</t>
  </si>
  <si>
    <t>SSA-012-2020</t>
  </si>
  <si>
    <t>$1.857.246 SIN EROGACION PRESUPUESTAL POR PARTE DEL MUNICIPIO</t>
  </si>
  <si>
    <t>SSA-013-2020</t>
  </si>
  <si>
    <t>ARRENDAMIENTO DE UN (1) LOCAL COMERCIAL, UBICADO EN LA CARRERA 52 N°  51 -95, TERCER (3) PISO DEL EDIFICIO JUDICIAL, CON UN ÁREA DE 5.35 M2, DESTINADO PARA LA EXPEDICION DE  FOTOCOPIAS</t>
  </si>
  <si>
    <t>$ 2147000 SIN EROGACION PRESUPUESTAL POR PARTE DEL MUNICIPIO</t>
  </si>
  <si>
    <t>SEYC-016-2020</t>
  </si>
  <si>
    <t>CONTRATAR EL ARRIENDO DE UN INMUEBLE UBICADO EN LA CALLE 48 N° 51 -34 PARA EL FUNCIONAMIENTO DEL CITYLAB "LABORATORIO DE CIUDAD" DEL PLAN DIGITAL ITAGUI, EL CUAL CONSTA CON ADECIUACIONES DE SERVICIOS PUBLICOS, SALA DE REUNIONES, CONECTIVIDAD Y AULA MULTIPLE</t>
  </si>
  <si>
    <t>SSA-017-2020</t>
  </si>
  <si>
    <t>SSA-018-2020</t>
  </si>
  <si>
    <t xml:space="preserve"> </t>
  </si>
  <si>
    <t>$ 2.291.352 SIN EROGACION PRESUPUESTAL POR PARTE DEL MUNICIPIO</t>
  </si>
  <si>
    <t>SSA-020-2020</t>
  </si>
  <si>
    <t>MARIA LUZ DELIA MARIN QUINTERO</t>
  </si>
  <si>
    <t>ARRENDAMIENTO DE BIEN INMUEBLE CON DESTINANCION COMERCIAL (LOCAL CON UNA AREA DE 5.74 MTS2), UBICADO EN EL 5° PISO DEL EDIFICIO JUDICIAL CAMI EN LA CARRERA 52 N° 51-40 DEL MUNICIPIO DE ITAGUI</t>
  </si>
  <si>
    <t>$ 2.399.544  SIN EROGACION PRESUPUESTAL POR PARTE DEL MUNICIPIO</t>
  </si>
  <si>
    <t>SSA-021-2020</t>
  </si>
  <si>
    <t>SSA-022-2020</t>
  </si>
  <si>
    <t>SSA-024-2020</t>
  </si>
  <si>
    <t>ARRENDAMIENTO DE SIETE (7) AULAS Y ESPACIOS ADICIONALES PARA LA ATENCIÓN DE CIENTO CINCUENTA Y DOS (152) ESTUDIANTES DE ESTRATOS 1 Y 2 DEL MUNICIPIO DE ITAGÜÍ, UBICADOS EN LA CALLE 75 SUR N° 54 A 10 DE ITAGUI</t>
  </si>
  <si>
    <t>SSA-026-2020</t>
  </si>
  <si>
    <t>ARRENDAMIENTO DE UN (1) BIEN INMUEBLE (LOCAL COMERCIAL)UBICADO EN LA CALLE 33 N. 48-12 CENTRO DEPORTIVO SAN PIO CON DESTINACION DE CAFETERIA</t>
  </si>
  <si>
    <t xml:space="preserve"> 3.850.182 SIN EROGACION PRESUPUESTAL POR PARTE DEL MUNICIPIO</t>
  </si>
  <si>
    <t>SJ-027-2020</t>
  </si>
  <si>
    <t xml:space="preserve">APOYO A LA GESTIÓN COMO TÉCNICO EN ACTIVIDADES ADMINISTRATIVAS Y OPERATIVAS QUE FORTALEZCAN LA LEGALIDAD Y OPORTUNIDAD DE LA GESTIÓN ADMINISTRATIVA DE LA SECRETARIA JURÍDICA. </t>
  </si>
  <si>
    <t>SSA-028-2020</t>
  </si>
  <si>
    <t>42872102-7</t>
  </si>
  <si>
    <t xml:space="preserve">ARRENDAMIENTO DE UN (1) INMUEBLE (LOCAL COMERCIAL Nº 4) CON UN ÁREA DE 20 M2, UBICADO EN LA CARRERA 52 Nº 78-86, CON DESTINACIÓN DE VENTA DE HELADOS, FRUTAS Y JUGOS NATURALES. </t>
  </si>
  <si>
    <t>SSA-029-2020</t>
  </si>
  <si>
    <t>WILLIAM DE JESUS LOPEZ PEREZ</t>
  </si>
  <si>
    <t xml:space="preserve">ARRENDAMIENTO DE UN (1) INMUEBLE (LOCAL COMERCIAL TIPO CASETA) CON UN ÁREA DE 8 M2, UBICADO EN LA CARRERA 50A Nº 76D SUR, BARRIO SURAMÉRICA, DESTINADO PARA LA VENTA DE FRUTAS Y JUGOS NATURALES </t>
  </si>
  <si>
    <t>942.522                                        SIN ERIGACION PRESUPUESTAL</t>
  </si>
  <si>
    <t>SSA-030-2020</t>
  </si>
  <si>
    <t xml:space="preserve">ARRENDAMIENTO DE UN (1) INMUEBLE (LOCAL COMERCIAL Nº 1) CON UN ÁREA DE 8.50 M2, UBICADO EN LA CARRERA 52 Nº 78 - 64, CON DESTINACIÓN DE VENTA DE HELADOS Y OTROS PRODUCTOS ALIMENTICIOS. </t>
  </si>
  <si>
    <t>1.351.140,  SIN EROGACION PRESUPUESTAL POR PARTE DEL MUNICIPIO</t>
  </si>
  <si>
    <t>SDYR-031-2020</t>
  </si>
  <si>
    <t>SECRETARIA DE DEPORTES</t>
  </si>
  <si>
    <t>PRESTACION DE SERVICIOS DE APOYO A LA GESTIÓN EN ACTIVIDADES LOGISTICAS QUE POSIBILITAN LA PARTICPACIÓN DE LOS DEPORTITAS ITAGUISEÑOS EN EL FESTIVAL DE FESTIVALES PONYS 2020</t>
  </si>
  <si>
    <t>16 DIAS</t>
  </si>
  <si>
    <t>SEYC-032-2020</t>
  </si>
  <si>
    <t>PRESTACIÓN DE SERVICIOS DE APOYO A LA GESTIÓN PARA REALIZAR ACTIVIDADES ADMINISTRATIVAS Y ASISTENCIALES EN LAS 24 INSTITUCIONES EDUCATIVAS OFICIALES DEL MUNICIPIO DE ITAGÜ</t>
  </si>
  <si>
    <t>SJ-033-2020</t>
  </si>
  <si>
    <t>PRESTACIÓN DE SERVICIOS PROFESIONALES EN LA ASESORÍA, ACOMPAÑAMIENTO, REVISIÓN, SOPORTE TÉCNICO Y ASISTENCIAL DE LOS DIFERENTES PROCEDIMIENTOS Y ACTUACIONES  CONTRACTUALES (EN TODAS SUS ETAPAS) DE LA SECRETARÍA JURÍDICA – GRUPO DE GESTIÓN CONTRACTUAL Y LAS DEMÁS DEPENDENCIAS  DE LA ADMINISTRACIÓN MUNICIPAL DE ITAGÜÍ.</t>
  </si>
  <si>
    <t>SJ-034-2020</t>
  </si>
  <si>
    <t xml:space="preserve">PRESTACIÓN DE SERVICIOS PROFESIONALES DE REPRESENTACIÓN JUDICIAL EN ASUNTOS PUNTUALES Y ESPECIALES QUE FORTALECEN LA LEGALIDAD Y OPORTUNIDAD DE LA GESTIÓN ADMINISTRATIVA DE LA SECRETARIA JURÍDICA DEL MUNICIPIO DE ITAGUI. </t>
  </si>
  <si>
    <t>SEYC-035-2020</t>
  </si>
  <si>
    <t xml:space="preserve">PRESTACIÓN DE SERVICIOS DE APOYO A LA GESTIÓN PARA EL ACOMPAÑAMIENTO Y SOPORTE EN INTERPRETACIÓN DE LENGUA DE SEÑAS COLOMBIANA (L.S.C.) POR PARTE DE MODELOS LINGUISTICOS, INTÉRPRETES Y DOCENTE DE LENGUA CASTELLANA BILINGÜE PARA LOS PROGRAMAS EDUCATIVOS QUE INVOLUCRAN PERSONAS SORDAS EN LA I.E. JUAN N. CADAVID Y POBLACIÓN CIEGA Y DE BAJA VISIÓN EN LAS I.E. OFICIALES DEL MUNICIPIO DE ITAGÜÍ. </t>
  </si>
  <si>
    <t xml:space="preserve">319 DIAS </t>
  </si>
  <si>
    <t>SGM-036-2019</t>
  </si>
  <si>
    <t>ARRENDAMIENTO DE UN INMUEBLE CON UN AREA DE 936 MTS2 DESTINADO PARA PARQUEADERO, DE USO EXCLUSIVO DE LOS VEHÍCULOS ASIGNADOS A LA ESTACIÓN DE POLICÍA ITAGÜÍ E INCAUTADOS POR PROCEDIMIENTOS JUDICIALES, UBICADO EN LA CALLE 31 N° 50 – B 92 BARRIO SANTA CATALINA MUNICIPIO DE ITAGUI, IDENTIFICADO CON LA MATRICULA INMOBILIARIA DE MAYOR EXTENSION No 001-509691</t>
  </si>
  <si>
    <t>348 DIAS</t>
  </si>
  <si>
    <t>SG-037-2020</t>
  </si>
  <si>
    <t>PRESTACIÓN DE SERVICIOS PROFESIONALES EN EL SOPORTE LEGAL Y FINANCIERO DE LA GESTIÓN ADMINISTRATIVA PROPIA DE LAS ACTIVIDADES QUE ADELANTA EL FONDO ROTATORIO DE VIVIENDA DE LOS SERVIDORES PÚBLICOS DEL MUNICIPIO DE ITAGÜÍ, ASÍ COMO LA REPRESENTACIÓN JUDICIAL DE LA ENTIDAD TERRITORIAL EN LOS PROCESOS JUDICIALES RELACIONADOS CON LA ACTIVIDAD DEL MISMO</t>
  </si>
  <si>
    <t>SSA-038-2020</t>
  </si>
  <si>
    <t xml:space="preserve">LOPEZ GONZALEZ  HANDER ALEXIS </t>
  </si>
  <si>
    <t>1022097993-6</t>
  </si>
  <si>
    <t>ARRENDAMIENTO DE DOS (02) LOCALES COMERCIALES NOMENCLADOS CON EL Nº 1 Y 2, INCLUIDOS BAÑOS PARA SERVICIO PUBLICO, UBICADOS EN LA CALLE 36 No 59-69, DENTRO DE LAS INSTALACIONES DEL PARQUE DITAIRES, SECTOR PIES DESCALZOS (CHORRITO), DESTINADO PARA CAFETERIA Y VENTA DE COMIDAS EN GENERAL, PARA USO DE LA COMUNIDAD EN GENERAL.</t>
  </si>
  <si>
    <t>SSA-039-2020</t>
  </si>
  <si>
    <t>CONTRATO DE PRESTACIÓN DE SERVICIOS PROFESIONALES DE UN ADMINISTRADOR PÚBLICO ESPECIALISTA EN GERENCIA DE PROYECTOS, PARA BRINDAR ASESORÍA EN LAS ACTIVIDADES ADMINISTRATIVAS QUE COMPRENDEN EL MANEJO DE LOS ASUNTOS PÚBLICOS DE LA ENTIDAD Y ORIENTACIÓN EN EL ÁREA DE TALENTO HUMANO DEL MUNICIPIO DE ITAGÜÍ EN LA VIGENCIA 2020</t>
  </si>
  <si>
    <t>345 DIAS</t>
  </si>
  <si>
    <t>SJ-040-2020</t>
  </si>
  <si>
    <t>PRESTACIÓN DE SERVICIOS PROFESIONALES DE ASESORIA JURÍDICA EN LAS ÁREAS DE DERECHO ECONÓMICO, ADMINISTRATIVO, MINERO, ENERGÉTICO Y SERVICIOS PÚBLICOS. ACOMPAÑAMIENTO, ASESORÍA, Y SEGUIMIENTO A LA GESTIÓN JURÍDICA IMPLÍCITA EN LOS ACTOS DE DELEGACIÓN DE FUNCIONES Y COMPETENCIAS, DESCONCENTRACIÓN, CONTRATACIÓN, Y DECISIONES ADMINISTRATIVAS DE LA ENTIDAD, Y REPRESENTACIÓN JUDICIAL EN LOS PROCESOS QUE SE ADELANTEN CONTRA EL MUNICIPIO DE ITAGÜÍ EN LAS ALTAS CORTES EN LA CIUDAD DE BOGOTÁ D.C.</t>
  </si>
  <si>
    <t>AM-041-2020</t>
  </si>
  <si>
    <t>PRESTACIÓN DE SERVICIOS PROFESIONALES PARA ACOMPAÑAR, APOYAR Y SOPORTAR A LA ENTIDAD EN EL FORTALECIMIENTO DE LOS PROCESOS DE LA AUDITORÍA INTERNA, EL CONTROL INTERNO Y SU ARTICULACIÓN CON LOS ROLES, FRENTE A LAS LÍNEAS DE DEFENSA DEFINIDAS EN EL MODELO INTEGRADO DE PLANEACIÓN Y GESTIÓN (MIPG) EN EL MUNICIPIO DE ITAGÜÍ.</t>
  </si>
  <si>
    <t>SGM-043-2020</t>
  </si>
  <si>
    <t xml:space="preserve">PRESTACIÓN DE SERVICIO PÚBLICO E INTEGRAL DEL RIESGO CONTRA INCENDIO, ATENCIÓN Y PREVENCIÓN DE EXPLOSIONES, DERRUMBES, INUNDACIONES, DESLIZAMIENTOS Y DEMÁS CALAMIDADES CONEXAS QUE SE PRESENTEN EN EL MUNICIPIO DE ITAGÜÍ. </t>
  </si>
  <si>
    <t>SSA-044-2020</t>
  </si>
  <si>
    <t xml:space="preserve">ECHAVARRIA TABORDA JORGE MARIO  
</t>
  </si>
  <si>
    <t xml:space="preserve">98528173- </t>
  </si>
  <si>
    <t xml:space="preserve">ARRENDAMIENTO DE UN (1) BIEN INMUEBLE, (LOCAL COMERCIAL), UBICADO EN LA CARRERA 57 N° 34-1 SECTOR DITAIRES – CANCHA SINTETICA SANTA ANA, CON UN AREA DE 19,19 MTS2, DESTINACION ESPECIFICA DE CAFETERIA. </t>
  </si>
  <si>
    <t>3284916  SIN EROGACION PRESUPUESTAL POR PARTE DEL MUNICIPIO</t>
  </si>
  <si>
    <t>SG-045-2020</t>
  </si>
  <si>
    <t xml:space="preserve">PRESTACIÓN DE SERVICIOS DE APOYO A LA GESTIÓN EN ACTIVIDADES ASISTENCIALES Y ADMINISTRATIVAS PARA LA ATENCIÓN A LA CIUDADANÍA DE LA ADMINISTRACIÓN MUNICIPAL DE ITAGÜÍ. </t>
  </si>
  <si>
    <t>SSA-046-2020</t>
  </si>
  <si>
    <t>ARRENDAMIENTO DE UN (1) INMUEBLE, (LOCAL COMERCIAL N° 2), UBICADO EN LA CARRERA 52 N° 78-66 PARQUE DE LA FAMILIA, CON UN AREA DE 8.50 M2, CON DESTINACIÓN  DE CAFETERIA</t>
  </si>
  <si>
    <t>AM-047-2020</t>
  </si>
  <si>
    <t>PRESTACIÓN DE SERVICIOS PROFESIONALES DE COMUNICADOR PERIODISTA PARA ACOMPAÑAR Y SOPORTAR A LA ENTIDAD EN EL FORTALECIMIENTO DE LOS PROCESOS DE COMUNICACIÓN INTERNA Y EXTERNA DEL MUNICIPIO DE ITAGÛÍ</t>
  </si>
  <si>
    <t>AM-048-2020</t>
  </si>
  <si>
    <t>OSSA OSORNO JHON ALEXIS</t>
  </si>
  <si>
    <t>1036640521-</t>
  </si>
  <si>
    <t>PRESTACIÓN DE SERVICIOS DE APOYO A LA GESTIÓN PARA SOPORTAR LA OFICINA DE COMUNICACIONES EN ACTIVIDADES DE PRESENTACIÓN, ANIMACIÓN DE EVENTOS, GRABACIÓN DE CUÑAS, VOCES PARA VIDEOS PROMOCIONALES Y ACOMPAÑAMIENTO A EVENTOS DE LA ADMINISTRACIÓN MUNICIPAL DE ITAGU</t>
  </si>
  <si>
    <t>AM-049-2020</t>
  </si>
  <si>
    <t>PRESTACIÓN DE SERVICIOS PROFESIONALES DE UN COMUNICADOR SOCIAL PARA REALIZAR ACTIVIDADES DIRIGIDAS A VISIBILIZAR LAS ACCIONES DE GOBIERNO DE LA ADMINISTRACIÓN MUNICIPAL POR MEDIO DE LA PREPRODUCCIÓN, PRODUCCIÓN Y POSTPRODUCCIÓN DE PIEZAS AUDIOVISUALES</t>
  </si>
  <si>
    <t>SPIS-051-2020</t>
  </si>
  <si>
    <t xml:space="preserve">PARTICIPACION E INCLUSION SOCIAL </t>
  </si>
  <si>
    <t xml:space="preserve">PRESTACIÓN DE SERVICIOS DE APOYO A LA GESTIÓN PARA LA ATENCIÓN INTEGRAL DE ADULTOS MAYORES EN SITUACIÓN DE VULNERABILIDAD CRÍTICA DEL MUNICIPIO DE ITAGÜÍ. </t>
  </si>
  <si>
    <t>SPIS-052-2020</t>
  </si>
  <si>
    <t xml:space="preserve">PRESTACIÓN DE SERVICIOS PROFESIONALES EN ACTIVIDADES ADMINISTRATIVAS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 </t>
  </si>
  <si>
    <t>SSA-053-2020</t>
  </si>
  <si>
    <t xml:space="preserve">ARRENDAMIENTO DE CANCHA EN GRAMA NATURAL, QUE HACEN PARTE INTEGRANTE DEL ESTADIO METROPOLITANO CIUDAD DE ITAGUI, EL CUAL SE ENCUENTRA UBICADO EN LA DIRECCIÓN CALLE 31AD Nº 58-05, MUNICIPIO DE ITAGÜÍ, IDENTIFICADO CON LA FICHA PREDIAL Nº 12446455, CON MATRICULA INMOBILIARIA Nº 001-505000, CON DISPOSICION DE ARCOS PARA EL DESARROLLO DE LA ACTIVIDAD DEPORTIVA DE FUTBOL (NO COMPRENDE PISTA ATLETICA), CAMERINOS, CASETAS DE CUERPO TECNICO DISPUESTAS A LOS COSTADOS DE LA CANCHA, GRADERIAS OCCIDENTAL Y NORTE, DOS PALCOS, ESPACIOS DISPUESTOS PARA LOS ARBITROS Y COMISARIOS, LOS ESPACIOS DE TAQUILLA PARA TRAMITE Y SERVICIOS DE BOLETERIA Y LAS PORTERIAS DESTINADAS PARA CONTROL DE INGRESO Y EVACUACION DEL ESCENARIO DEPORTIVO. </t>
  </si>
  <si>
    <t>SSA-054-2020</t>
  </si>
  <si>
    <t>PRESTACIÓN DE SERVICIOS PROFESIONALES PARA LA SECRETARIA DE SERVICIOS ADMINISTRATIVOS EN SEGURIDAD SOCIAL INTEGRAL PARA EL ÁREA DE SALARIOS Y PRESTACIONES SOCIALES Y SANEAMIENTO DEL PASIVO PENSIONAL MUNICIPIO DE ITAGÜÍ.</t>
  </si>
  <si>
    <t>DAP-055-2020</t>
  </si>
  <si>
    <t xml:space="preserve">DIRECCION ADMINISTRATIVA DE PLANEACION </t>
  </si>
  <si>
    <t>PRESTACIÓN DE SERVICIOS PROFESIONALES DE ASESORÍA Y ACOMPAÑAMIENTO PARA EL FORTALECIMIENTO Y MEJORAMIENTO CONTINUO DEL SISTEMA INTEGRADO DE GESTIÓN (SIGI), MODELO INTEGRADO DE PLANEACIÓN Y GESTIÓN (MIPG), SISTEMA DE GESTIÓN DE LA CALIDAD (SGC) BAJO LA NTC-ISO 9001, SISTEMA DE GESTIÓN DE SEGURIDAD Y SALUD EN EL TRABAJO (SG-SST) Y ELABORACIÓN Y SEGUIMIENTO DEL PLAN ANTICORRUPCIÓN Y DE ATENCIÓN AL CIUDADANO DEL MUNICIPIO DE ITAGÜÍ</t>
  </si>
  <si>
    <t>SJ-061-2020</t>
  </si>
  <si>
    <t>LINEA  RECTA DERECHO INTEGRAL S.A.S</t>
  </si>
  <si>
    <t>RESTACIÓN DE SERVICIOS PROFESIONALES DE REPRESENTACIÓN JUDICIAL EN ASUNTOS DE CARÁCTER TRIBUTARIO; Y LA ASESORIA, ACOMPAÑAMIENTO  AL MUNICIPIO DE ITAGUI EN EL PROCESO SEGUIDO ANTE EL CENTRO INTERNACIONAL DE RESOLUCION DE DISPUTAS RADICADO CON EL NUMERO 01-19-0002-2209</t>
  </si>
  <si>
    <t>SGM-062-2020</t>
  </si>
  <si>
    <t>INVERSIONES FESCAR S.A.S</t>
  </si>
  <si>
    <t>900533008-0</t>
  </si>
  <si>
    <t>SUMINISTRO DE COMBUSTIBLES (CORRIENTE, EXTRA O PREMIUM, ACPM O DIESEL Y GAS VEHICULAR) PARA LOS DIFERENTES VEHÍCULOS AUTOMOTORES QUE POSEE LA ADMINISTRACIÓN MUNICIPAL DE ITAGÜÍ Y LOS DE APOYO A ORGANISMOS DE SEGURIDAD Y JUSTICIA QUE PRESTAN SUS SERVICIOS EN ESTA CIUDAD.</t>
  </si>
  <si>
    <t>SGM-063-2020</t>
  </si>
  <si>
    <t xml:space="preserve">HERMANAS DE LA PROVIDENCIA SOCIAL CRISTIANA </t>
  </si>
  <si>
    <t xml:space="preserve">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 </t>
  </si>
  <si>
    <t>AM-064-2020</t>
  </si>
  <si>
    <t xml:space="preserve"> LAVERDE GÓMEZ DANIELA
</t>
  </si>
  <si>
    <t>PRESTACIÓN DE SERVICIOS DE APOYO A LA GESTIÓN  PARA EL FORTALECIMIENTO DE LA IMAGEN INSTITUCIONAL, LA CREACIÓN DE CAMPAÑAS Y LA ILUSTRACIÓN DE PIEZAS INFORMATIVAS QUE PERMITAN LA DIFUSIÓN DE LAS ACTIVIDADES DE LA ADMINISTRACIÓN MUNICIPAL DE ITAGÜÍ.</t>
  </si>
  <si>
    <t>SGM-065-2020</t>
  </si>
  <si>
    <t xml:space="preserve">ARANGO VÁSQUEZ MARIA EUGENIA </t>
  </si>
  <si>
    <t>ARRENDAMIENTO DE INMUEBLEPARA EL COMANDO DE LA POLICIA MILITARDEL EJERCITO EN EL MUNICIPIO DE ITAGUI,UBICADO EN LA CARRERA 68 N.67-06 CON FOLIO DE MATRICULA INMOBILIARIA N. 001-133138</t>
  </si>
  <si>
    <t>SI-066-2020</t>
  </si>
  <si>
    <t xml:space="preserve"> PEREZ RINCON GERMAN DARIO</t>
  </si>
  <si>
    <t>PRESTACIÓN DE SERVICIOS PROFESIONALES COMO INGENIERO ELECTRICISTA, EN ASESORÍA Y ACOMPAÑAMIENTO DE LAS ACTIVIDADES RELACIONADAS CON EL ÁREA ELÉCTRICA Y QUE HACEN PARTE DE LOS PROCESOS, PROGRAMAS Y PROYECTOS DESARROLLADOS POR LA SECRETARÍA DE INFRAESTRUCTURA.</t>
  </si>
  <si>
    <t>AM-067-2020</t>
  </si>
  <si>
    <t>EVENTOS, PROVISIONES Y DISTRIBUCIONES LA MAYORISTA S.A.S.</t>
  </si>
  <si>
    <t>901180925-7</t>
  </si>
  <si>
    <t>PRESTACIÓN DE SERVICIOS DE APOYO A LA GESTIÓN PARA REALIZAR ACTIVIDADES OPERATIVAS Y LOGÍSTICAS NECESARIAS EN LOS EVENTOS INSTITUCIONALES QUE SURJAN POR PARTE DEL DESPACHO DEL ALCALDE</t>
  </si>
  <si>
    <t>SI-069-2020</t>
  </si>
  <si>
    <t xml:space="preserve"> MARTINEZ VARGAS JULIAN ANDRES</t>
  </si>
  <si>
    <t xml:space="preserve">PRESTACIÓN DE SERVICIOS PROFESIONALES EN ÁREAS AFINES A LA INGENIERÍA PARA ACOMPAÑAR LA SECRETARÍA DE INFRAESTRUCTURA EN LA ACTUALIZACIÓN DEL INVENTARIO DE REDES DE SERVICIOS PÚBLICOS DEL MUNICIPIO DE ITAGÜÍ.  </t>
  </si>
  <si>
    <t>AM-071-2020</t>
  </si>
  <si>
    <t xml:space="preserve">CANO LONDOÑO LAURA </t>
  </si>
  <si>
    <t>PRESTACIÓN DE SERVICIOS PROFESIONALES PARA FORTALECER LA ESTRATEGIA DE PRENSA DE LA ENTIDAD, MEJORAR LA DIVULGACIÓN DE LA INFORMACIÓN DE LAS ACTIVIDADES REALIZADAS POR LA ADMINISTRACIÓN MUNICIPAL Y AUMENTAR EL CONOCIMIENTO DE LA COMUNIDAD SOBRE LAS ACCIONES DE GOBIERNO</t>
  </si>
  <si>
    <t>SMA-072-2020</t>
  </si>
  <si>
    <t>PRESTACIÓN DE SERVICIOS PROFESIONALES PARA PROMOVER LA ADOPCIÓN DE LOS ANIMALES QUE SON ATENDIDOS POR EL PROGRAMA DE BIENESTAR ANIMAL, DESARROLLAR ESTRATEGIAS PEDAGÓGICAS SOBRE LA TENENCIA RESPONSABLE DE ANIMALES SILVESTRES Y DOMÉSTICOS, Y ATENDER Y ALOJAR LOS ANIMALES QUE SE ENCUENTREN EN SITUACIÓN DE VULNERABILIDAD EN EL MUNICIPIO DE ITAGÜÍ</t>
  </si>
  <si>
    <t>AM-074-2020</t>
  </si>
  <si>
    <t>1036654551-5</t>
  </si>
  <si>
    <t>PRESTACION DE SERVICIOS PROFESIONALES DE UN COMUNICADOR COMO APOYO A LA OFICINA ASESORA DE COMUNICACIONES EN LA REALIZACION DE CONTENIDOS PARA MEDIOS AUDIOVISUALES Y DIGITALES,REGISTRO FOTOGRAFICO,ACOMPAÑAMKIENTO A EVENTOS INSTITUCIONALES Y DIFUSION DE LAAS DIFERENTES ACCIONES DE GOBIERNO DEL MUNICIPIO DE ITAGUI</t>
  </si>
  <si>
    <t>AM-075-2020</t>
  </si>
  <si>
    <t>JIMENEZ GALLO ALEJANDRO</t>
  </si>
  <si>
    <t>1152189297-5</t>
  </si>
  <si>
    <t>PRESTACION DE SERVICIOS DE APOYO A LA GESTION DE LA OFICINA DE COMUNICACIONES, EN EL ACOMPAÑAMIENTO EN TEREAS OPERATIVAS A EVENTOS Y CEREMONIAS , PARA ASISTIR EN LO FREQUERIDO A LOS EVENTOS DE LA ALCALDIA DE ITAGUI</t>
  </si>
  <si>
    <t xml:space="preserve">26 DIAS Y 10 MESES </t>
  </si>
  <si>
    <t>SH-076-2020</t>
  </si>
  <si>
    <r>
      <t xml:space="preserve">PRESTACIÓN DE SERVICIOS PROFESIONALES Y ACOMPAÑAMIENTO EN ACTIVIDADES PROPIAS DE INSTRUMENTACIÓN, TRÁMITE, Y PROYECCIÓN DE ACTUACIONES EN LOS PROCESOS ADMINISTRATIVOS DE COBRO COACTIVO, NOTIFICACIÓN DE ESTADOS DE CUENTA POR DERECHOS DE TRÁNSITO DE SEÑALIZACIÓN Y SISTEMATIZACIÓN </t>
    </r>
    <r>
      <rPr>
        <sz val="9"/>
        <rFont val="Calibri"/>
        <family val="2"/>
      </rPr>
      <t>Y REPRESENTACIÓN DE LA ENTIDAD EN PROCESOS DE INSOLVENCIA DE PERSONA NATURAL NO COMERCIANTE, PROCESOS CONCURSALES Y DE DESAFECTACIÓN A VIVIENDA FAMILIAR EN EL MUNICIPIO DE ITAGÜÍ DURANTE LA VIGENCIA 2020.</t>
    </r>
  </si>
  <si>
    <t xml:space="preserve">27 DIAS Y 10 MESES </t>
  </si>
  <si>
    <t>SEYC-077-2020</t>
  </si>
  <si>
    <t xml:space="preserve">SECRETARIA DE EDUCACION </t>
  </si>
  <si>
    <t>PROYECTOS CON INGENIERIA S.A.S</t>
  </si>
  <si>
    <t>ARRENDAMIENTO  DE ESTRUCTURAS MÓVILES DEBIDAMENTE EQUIPADAS  Y ADECUADAS COMO AULAS PROVISIONALES PARA EL FUNCIONAMIENTO DE LAS INSTITUCIONES EDUCATIVAS LOS GÓMEZ SEDE PRINCIPAL, AVELINO SALDARRIAGA SEDE PRINCIPAL Y LAS TRES SEDES DE CIUDAD ITAGÜÍ EN EL AÑO 2020</t>
  </si>
  <si>
    <t xml:space="preserve">SI-078-2020 </t>
  </si>
  <si>
    <t>TORRES AGUDELO MAURICIO ALBERTO</t>
  </si>
  <si>
    <t>70328357-8</t>
  </si>
  <si>
    <t>PRESTACIÓN DE SERVICIOS PROFESIONALES PARA ASESORAR Y ACOMPAÑAR JURÍDICAMENTE LOS PROCESOS, PROGRAMAS Y PROYECTOS DESARROLLADOS POR LA SECRETARÍA DE INFRAESTRUCTURA</t>
  </si>
  <si>
    <t>DAP-079-2020</t>
  </si>
  <si>
    <t xml:space="preserve">RICARDO ANDRÉS MOLINA SUAREZ.  </t>
  </si>
  <si>
    <t>79960175-6</t>
  </si>
  <si>
    <t>PRESTACIÓN DE SERVICIOS PROFESIONALES PARA BRINDAR ACOMPAÑAMIENTO AL DEPARTAMENTO ADMINISTRATIVO DE PLANEACIÓN, EN LA ELABORACIÓN DEL PLAN DE DESARROLLO “ITAGÜÍ CIUDAD DE OPORTUNIDADES 2020-2023</t>
  </si>
  <si>
    <t xml:space="preserve">4 MESES </t>
  </si>
  <si>
    <t>DAP-080-2020</t>
  </si>
  <si>
    <r>
      <rPr>
        <sz val="9"/>
        <color indexed="63"/>
        <rFont val="Calibri"/>
        <family val="2"/>
      </rPr>
      <t xml:space="preserve">LATORRE FORERO HERNANDO </t>
    </r>
    <r>
      <rPr>
        <sz val="9"/>
        <color indexed="8"/>
        <rFont val="Calibri"/>
        <family val="2"/>
      </rPr>
      <t xml:space="preserve">  </t>
    </r>
  </si>
  <si>
    <t>19260745-2</t>
  </si>
  <si>
    <t>PRESTACIÓN DE SERVICIOS PROFESIONALES EN LA COORDINACIÓN PROPIA DEL  ACOMPAÑAMIENTO Y SOPORTE AL DEPARTAMENTO ADMINISTRATIVO DE PLANEACIÓN, EN LA ELABORACIÓN DEL PLAN DE DESARROLLO “ITAGÜÍ CIUDAD DE OPORTUNIDADES 2020-2023</t>
  </si>
  <si>
    <t xml:space="preserve">5 MESES </t>
  </si>
  <si>
    <t>DAP-081-2020</t>
  </si>
  <si>
    <t xml:space="preserve"> VILLEGAS DUQUE DIANA PATRICIA</t>
  </si>
  <si>
    <t>1036606706-5</t>
  </si>
  <si>
    <t>DAP-082-2020</t>
  </si>
  <si>
    <t>DUQUE CALLE LINA PATRICIA</t>
  </si>
  <si>
    <t>43735595-1</t>
  </si>
  <si>
    <t>DAP-083-2020</t>
  </si>
  <si>
    <t xml:space="preserve">MIRANDA AGUDELO MONICA ALEXANDRA </t>
  </si>
  <si>
    <t>43688768-7</t>
  </si>
  <si>
    <t>PRESTACIÓN DE SERVICIOS PROFESIONALES PARA BRINDAR ACOMPAÑAMIENTO AL DEPARTAMENTO ADMINISTRATIVO DE PLANEACIÓN, EN LA ELABORACIÓN DEL PLAN DE DESARROLLO “ITAGÜÍ CIUDAD DE OPORTUNIDADES 2020-2023”</t>
  </si>
  <si>
    <t>SSYPS-084-2020</t>
  </si>
  <si>
    <t xml:space="preserve">SECRETARIA DE SALUD Y PROTECCION SOCIAL </t>
  </si>
  <si>
    <t>PRESTACIÓN DE SERVICIOS PROFESIONALES PARA SOPORTAR LA GESTIÓN INTEGRAL DE LA SECRETARÍA DE SALUD Y PROTECCIÓN SOCIAL, ESPECIFICAMENTE EN SU COMPONENTE DE PRESTACIÓN DE SERVICIOS DE SALUD A LA POBLACIÓN POBRE NO ASEGURADA</t>
  </si>
  <si>
    <t xml:space="preserve">20 DIAS Y 10 MESES </t>
  </si>
  <si>
    <t>SJ-085-2020</t>
  </si>
  <si>
    <t xml:space="preserve">PRESTACIÓN DE SERVICIOS PROFESIONALES EN LA ASESORIA DEL PROCESO DE SUPERVISIÓN DEL CONTRATO DE CONCESIÓN 250-OAJ-2006, A LA SECRETARIA DE MOVILIDAD Y EN LA IMPLEMENTACIÓN DE LA LEY 1730 DE 2014 DEL MUNICIPIO DE ITAGÜÍ. </t>
  </si>
  <si>
    <t>SSYPS-086-2020</t>
  </si>
  <si>
    <t xml:space="preserve"> VILLA GARCÍA SERGIO ANDRÉS</t>
  </si>
  <si>
    <t>DAP-087-2020</t>
  </si>
  <si>
    <t xml:space="preserve"> GOMEZ ESTRADA KEVIN LEANDRO</t>
  </si>
  <si>
    <t>PRESTACIÓN DE SERVICIOS DE APOYO A LA GESTIÒN PARA BRINDAR SOPORTE AL DEPARTAMENTO ADMINISTRATIVO DE PLANEACIÓN, EN LA ELABORACIÓN DEL PLAN DE DESARROLLO “ITAGÜÍ CIUDAD DE OPORTUNIDADES 2020-2023.</t>
  </si>
  <si>
    <t>AM-088-2020</t>
  </si>
  <si>
    <t>RESTREPO SANCHEZ SANTIAGO</t>
  </si>
  <si>
    <t>1037586666-5</t>
  </si>
  <si>
    <t>PRESTACIÓN DE SERVICIOS PROFESIONALES DE INGENIERO INFORMÁTICO PARA EL SOPORTE Y MANTENIMIENTO ESPECIALIZADO DE LA INFRAESTRUCTURA TECNOLOGICA BASADOS EN LOS PRODUCTOS DE SERVICIOS DE VIRTUALIZACIÓN Y SEGURIDAD PERIMETRAL, QUE SOPORTAN LOS SERVICIOS DE RED DE LA ENTIDAD, VELANDO SIEMPRE POR SU ADECUADO DIMENSIONAMIENTO Y FUNCIONAMIENTO FRENTE A LOS ADELANTOS TECNOLÓGICOS DEL ENTORNO.</t>
  </si>
  <si>
    <t>320 DIAS</t>
  </si>
  <si>
    <t>DAP-089-2020</t>
  </si>
  <si>
    <t xml:space="preserve"> MEJÍA WILMAR DE JESÚS  </t>
  </si>
  <si>
    <t>98622021-0</t>
  </si>
  <si>
    <t>PRESTACIÓN DE SERVICIOS PROFESIONALES PARA BRINDAR ACOMPAÑAMIENTO AL DEPARTAMENTO ADMINISTRATIVO DE PLANEACIÓN, EN LA ELABORACIÓN DEL PLAN DE DESARROLLO “ITAGÜÍ CIUDAD DE OPORTUNIDADES 2020-2023.</t>
  </si>
  <si>
    <t>SSYPS-090-2020</t>
  </si>
  <si>
    <t xml:space="preserve"> ZAPATA ALZATE JOHNY ALONSO</t>
  </si>
  <si>
    <t>PRESTACIÓN DE SERVICIOS PROFESIONALES PARA APOYAR LOS PROCESOS DE MONITOREO Y EVALUACIÓN AL CUMPLIMIENTO DE LA EJECUCIÓN DE LAS ACTIVIDADES DE PROTECCIÓN ESPECÍFICA Y DETECCIÓN TEMPRANA CORRESPONDIENTE A LA INFORMACIÓN DE LA RESOLUCIÓN 4505 DE 2012, RESOLUCIÓN 3280 DEL 2018 (RIAS) Y CIRCULAR 006 DEL 2011 RÉGIMEN SUBSIDIADO O LA QUE HAGA SUS VECES DEL MUNICIPIO DE ITAGÜÍ</t>
  </si>
  <si>
    <t>SSYPS-091-2020</t>
  </si>
  <si>
    <t xml:space="preserve">ROMAN SANCHEZ MONICA MARIA </t>
  </si>
  <si>
    <t>PRESTACIÓN DE SERVICIOS PROFESIONALES PARA GERENCIAR LOS SISTEMAS DE INFORMACIÓN PARA EL APOYO DE LA GESTIÓN DE LA SALUD PÚBLICA DE LA SECRETARÍA DE SALUD Y PROTECCIÓN SOCIAL.</t>
  </si>
  <si>
    <t>AM-092-2020</t>
  </si>
  <si>
    <t>CODWEB S.A.S.</t>
  </si>
  <si>
    <t>901144915-0</t>
  </si>
  <si>
    <t xml:space="preserve">OBJETO: PRESTACIÓN DE SERVICIOS PROFESIONALES DE ASESORÍA Y ACOMPAÑAMIENTO PARA LA IMPLEMENTACIÓN DE LA POLÍTICA DE GOBIERNO DIGITAL ACORDE CON LOS LINEAMIENTOS DEL DECRETO 1008 DE 2018 Y LOS PROYECTOS INVESTIGACIÓN, DESARROLLO E INNOVACIÓN  Y EL SOPORTE, MANTENIMIENTO DEL SISGED EN EL MUNICIPIO DE ITAGÜÍ. </t>
  </si>
  <si>
    <t>AM-093-2020</t>
  </si>
  <si>
    <t xml:space="preserve">PRESTACIÓN DE SERVICIOS PROFESIONALES PARA SOPORTAR Y AFIANZAR EL DESARROLLO DE APLICACIONES Y SOLUCIONES TECNOLÓGICAS EN LA DIRECCIÓN ADMINISTRATIVA DE LAS TECNOLOGÍAS Y SISTEMAS DE LA INFORMACIÓN Y LAS COMUNICACIONES DEL MUNICIPIO DE ITAGÜÍ. </t>
  </si>
  <si>
    <t>SSYPS-094-2020</t>
  </si>
  <si>
    <t xml:space="preserve"> PALACIO ARANGO MARIA DEL CARMEN   </t>
  </si>
  <si>
    <t>PRESTACIÓN DE SERVICIOS PROFESIONALES PARA APOYAR LA IMPLEMENTACIÓN Y EJECUCIÓN DEL SISTEMA DE EMERGENCIAS MÉDICAS -SEM- LIDERADO POR LA SECRETARÍA DE SALUD Y PROTECCIÓN SOCIAL.</t>
  </si>
  <si>
    <t>SPIS-095-2020</t>
  </si>
  <si>
    <t>SANCHEZ ALVAREZ SANDRA MILENA</t>
  </si>
  <si>
    <t>43221167-6</t>
  </si>
  <si>
    <t>PRESTACIÓN DE SERVICIOS PROFESIONALES PARA EL ACOMPAÑAMIENTO Y SOPORTE DEL DESARROLLO SOCIAL DE LA COMUNIDAD DEL MUNICIPIO DE ITAGUI.</t>
  </si>
  <si>
    <t xml:space="preserve">15 DIAS Y 10 MESES </t>
  </si>
  <si>
    <t>SH-096-2020</t>
  </si>
  <si>
    <t>PRESTACIÓN DE SERVICIOS PROFESIONALES EN ACOMPAÑAMIENTO A LAS ACTIVIDADES PROPIAS DE GESTIÓN, TRÁMITE Y PROYECCIÓN DE ACTUACIONES EN GENERAL, COMO EN LA CONTINUIDAD DEL PROGRAMA LIQUIDACIONES PROVISIONALES CONSAGRADAS EN LA LEY 1819 DE 2016, EN LOS PROCESOS ATENDIDOS POR LA SUBSECRETARÍA DE GESTIÓN DE RENTAS Y LA OFICINA DE FISCALIZACIÓN, CONTROL Y COBRO PERSUASIVO DEL MUNICIPIO DE ITAGÜÍ EN EL AÑO 2020</t>
  </si>
  <si>
    <t xml:space="preserve">19 DIAS Y 10 MESES </t>
  </si>
  <si>
    <t>SGM-097-202</t>
  </si>
  <si>
    <t>EMPRESA PARA LA SEGURIDAD URBANA - ESU</t>
  </si>
  <si>
    <t>890984761-8</t>
  </si>
  <si>
    <t xml:space="preserve">CONTRATO INTERADMINISTRATIVO DE ADMINISTRACIÓN DELEGADA DE LOS RECURSOS PARA LA PRESTACIÓN DEL SERVICIO INTEGRAL DE VIGILANCIA Y SEGURIDAD PRIVADA EN LAS INSTITUCIONES EDUCATIVAS, SEDES CENTRALIZADAS Y DESCENTRALIZADAS DEL MUNICIPIO DE ITAGÜÍ. </t>
  </si>
  <si>
    <t xml:space="preserve">19 DIAS Y 4 MESES </t>
  </si>
  <si>
    <t>DAP-098-2020</t>
  </si>
  <si>
    <t>JUAN CAMILO TAMAYO FLOREZ</t>
  </si>
  <si>
    <t>1036641086-5</t>
  </si>
  <si>
    <t>PRESTACIÓN DE SERVICIOS DE APOYO A LA GESTIÓN PARA BRINDAR SOPORTE AL DEPARTAMENTO ADMINISTRATIVO DE PLANEACIÓN, EN EL PROCESO DE LA ELABORACIÓN DEL PLAN DE DESARROLLO “ITAGÜÍ CIUDAD DE OPORTUNIDADES 2020-2023</t>
  </si>
  <si>
    <t>DAP-099-2020</t>
  </si>
  <si>
    <t>BOTERO RIVERA JOSE MANUEL</t>
  </si>
  <si>
    <t>98553974-8</t>
  </si>
  <si>
    <t>AM-100-2020</t>
  </si>
  <si>
    <t xml:space="preserve"> HERNANDEZ  OSORIO JULIAN</t>
  </si>
  <si>
    <t>PRESTACIÓN DE SERVICIOS PROFESIONALES PARA SOPORTAR Y AFIANZAR EL DESARROLLO DE APLICACIONES Y SOLUCIONES TECNOLÓGICAS EN LA DIRECCIÓN ADMINISTRATIVA DE LAS TECNOLOGÍAS Y SISTEMAS DE LA INFORMACIÓN Y LAS COMUNICACIONES DEL MUNICIPIO DE ITAGÜÍ</t>
  </si>
  <si>
    <t xml:space="preserve">17 DIAS Y 10 MESES </t>
  </si>
  <si>
    <t>SEYC-102-2020</t>
  </si>
  <si>
    <t xml:space="preserve">UNE EPM TELECOMUNICACIONES S.A. </t>
  </si>
  <si>
    <t>CONTRATO INTERADMINISTRATIVO PARA PROVEER UNA SOLUCIÓN DE CONECTIVIDAD A INTERNET Y SEGURIDAD A LAS I.E DEL MUNICIPIO DE ITAGÜÍ DE ACUERDO CON LOS LINEAMIENTOS DEL MINISTERIO DE EDUCACIÓN NACIONAL A TRAVÉS DEL PROGRAMA CONEXIÓN TOTAL</t>
  </si>
  <si>
    <t xml:space="preserve">16 DIAS Y 9 MESES </t>
  </si>
  <si>
    <t>SEYC-103-2020</t>
  </si>
  <si>
    <t xml:space="preserve">CORPORACIÓN COMUNIQUÉMONOS.  </t>
  </si>
  <si>
    <t xml:space="preserve">PRESTACIÓN DE SERVICIOS DE APOYO A LA GESTIÓN PARA REALIZAR ACTIVIDADES ASISTENCIALES DE SEGUIMIENTO AL PROCESO DE MATRÍCULA DE LAS INSTITUCIONES EDUCATIVAS PUBLICAS Y PRIVADAS Y CENTROS EDUCATIVOS PRIVADOS DEL MUNICIPIO DE ITAGUI, DURANTE EL AÑO 2020. </t>
  </si>
  <si>
    <t>SEYC-104-2020</t>
  </si>
  <si>
    <t xml:space="preserve">MICROCINCO Y CIA LTDA.   </t>
  </si>
  <si>
    <t>PRESTAR SOPORTE TÉCNICO PARA EL BUEN FUNCIONAMIENTO DE LAS PLATAFORMAS E INFRAESTRUCTURA TECNOLÓGICA DE LAS VEINTICUATRO (24) INSTITUCIONES EDUCATIVAS OFICIALES DEL MUNICIPIO DE ITAGÜÍ Y EL CITY LAB, REALIZAR EL MANTENIMIENTO PREVENTIVO Y CORRECTIVO DE LOS EQUIPOS TECNOLÓGICOS QUE HACEN PARTE DE ELLA Y BRINDAR ASISTENCIA  Y RESPUESTA OPORTUNA EN CASO DE FALLAS TÉCNICAS DE LAS REDES DE DATOS, REDES ELÉCTRICAS, SISTEMAS OPERATIVOS, SERVIDORES, HARDWARE Y SOFTWARE</t>
  </si>
  <si>
    <t>SGM-105-2020</t>
  </si>
  <si>
    <t xml:space="preserve">VALLEJO ARISTIZÁBAL CATALINA SOFÍA </t>
  </si>
  <si>
    <t>PRESTACIÓN DE SERVICIOS PROFESIONALES DE MÉDICO PARA ACOMPAÑAR Y APOYAR A LA ENTIDAD EN LAS ACTIVIDADES LLEVADAS A CABO EN LA DIRECCIÓN DEL POSCONFLICTO Y LA RECONCILIACIÓN, EL CENTRO DE ATENCIÓN A VÍCTIMAS Y EL CENTRO DE ATENCIÓN PENAL INTEGRAL CAPI DEL MUNICIPIO DE ITAGÜÍ.</t>
  </si>
  <si>
    <t xml:space="preserve">16 DIAS Y 10 MESES </t>
  </si>
  <si>
    <t>SJ-106-2020</t>
  </si>
  <si>
    <t xml:space="preserve">LEGIS EDITORES S.A. </t>
  </si>
  <si>
    <t>SUSCRIPCIÓN A PUBLICACIONES EN MEDIO IMPRESO Y ELECTRÓNICAS ESPECIALIZADAS EN MATERIA JURÍDICA Y CONTABLE CON ACTUALIZACIÓN PERMANENTE EN INTERNET ACTIVADAS POR DIRECCIÓN IP PARA CONSULTA DE LA ENTIDAD</t>
  </si>
  <si>
    <t xml:space="preserve">12 MESES </t>
  </si>
  <si>
    <t>SC-107-2020</t>
  </si>
  <si>
    <t>SECRETARIA DE COMUNICACIONES</t>
  </si>
  <si>
    <t>ESTRELLA GRUPO EMPRESARIAL</t>
  </si>
  <si>
    <t xml:space="preserve">CONTRATO DE PRESTACIÓN DE SERVICIOS DE APOYO A LA GESTIÓN PARA LA PROMOCIÓN Y DIFUSIÓN DE NOTICIAS, PROYECTOS, CAMPAÑAS, ESTRATEGIAS Y ACTIVIDADES PROPIAS DE LA ADMINISTRACIÓN MUNICIPAL A TRAVÉS DE DIFERENTES MEDIOS Y CANALES DE COMUNICACIÓN MASIVA </t>
  </si>
  <si>
    <t>13 DIAS Y 10 MESES</t>
  </si>
  <si>
    <t>SGM-108-2020</t>
  </si>
  <si>
    <t>PRESTACIÓN DE SERVICIOS DE APOYO A LA GESTIÓN PARA SOPORTAR A LA ENTIDAD EN LA REALIZACIÓN DE ACTIVIDADES ASISTENCIALES PARA LOS SERVICIOS EXEQUIALES SEGÚN ESPECIFICACIONES TÉCNICAS PARA CADÁVERES DE PERSONAS DE ESCASOS RECURSOS ECONÓMICOS Y PARA CADÁVERES SIN IDENTIFICACIÓN (N.N.).</t>
  </si>
  <si>
    <t xml:space="preserve">SJ-109-2020 </t>
  </si>
  <si>
    <r>
      <t xml:space="preserve">SANTAMARIA PUERTA OSCAR DAVID </t>
    </r>
    <r>
      <rPr>
        <sz val="11"/>
        <color indexed="8"/>
        <rFont val="Arial"/>
        <family val="2"/>
      </rPr>
      <t xml:space="preserve"> </t>
    </r>
  </si>
  <si>
    <t>1037388974-1</t>
  </si>
  <si>
    <t>PRESTACIÓN DE SERVICIOS PROFESIONALES DE ASESORÍA JURÍDICA Y REPRESENTACIÓN JUDICIAL ESPECIALIZADA DE CARÁCTER PENAL Y DEMÁS ASUNTOS LEGALES ASIGNADOS, EN ARAS DE IMPACTAR EL PROYECTO DE FORTALECIMIENTO DE LA LEGALIDAD Y OPORTUNIDAD DE LA GESTIÓN ADMINISTRATIVA DE LA SECRETARÍA JURÍDICA DEL MUNICIPIO DE ITAGÜÍ</t>
  </si>
  <si>
    <t>SSA-110-2020</t>
  </si>
  <si>
    <t xml:space="preserve"> RAMIREZ HIGUITA GLADIS ELENA </t>
  </si>
  <si>
    <t>21677158-7</t>
  </si>
  <si>
    <t xml:space="preserve">ARRENDAMIENTO DE UNA CASETA METÁLICA CON UN ÁREA DE 2X1 M2, PARA VENTA DE COMESTIBLES Y BEBIDAS, SITUADA EN EL BARRIO SAN FRANCISCO DEL MUNICIPIO DE ITAGÜÍ. COMUNA 10 ENTRE LAS CALLES 27 Y 28, AL FRENTE DE LA IGLESIA SAN FRANCISCO DE PAULA. </t>
  </si>
  <si>
    <t xml:space="preserve">6 MESES </t>
  </si>
  <si>
    <t>SF-111-2020</t>
  </si>
  <si>
    <t>SECRETARIA DE LA FAMILIA</t>
  </si>
  <si>
    <t>PRESTACIÓN DE SERVICIOS PROFESIONALES PARA LA ATENCIÓN Y PROMOCIÓN DE LOS DERECHOS DE LA POBLACIÓN EN SITUACIÓN DE DISCAPACIDAD, CUIDADORES Y FAMILIA DEL MUNICIPIO DE ITAGÜÍ</t>
  </si>
  <si>
    <t>SG-112-2020</t>
  </si>
  <si>
    <t xml:space="preserve">SECRETARIA GENERAL </t>
  </si>
  <si>
    <t xml:space="preserve">HERNANDEZ GONZALEZ LUIS NORBERTO </t>
  </si>
  <si>
    <t>PRESTACION DE SERVICIOS DE APOYO A LA GESTIÓN PARA REALIZAR ACTIVIDADES ASISTENCIALES Y ADMINISTRATIVAS QUE ADELANTA LA REGISTRADURIA ESPECIAL DEL ESTADO CIVIL DEL MUNICIPIO DE ITAGUI</t>
  </si>
  <si>
    <t>SG-113-2020</t>
  </si>
  <si>
    <t>YEPES BARTOLO SANDRA INÉS</t>
  </si>
  <si>
    <t>SEYC-114-2020</t>
  </si>
  <si>
    <t xml:space="preserve">GMA DIGITAL S.A.S. </t>
  </si>
  <si>
    <t>PRESTACIÓN SOFTWARE COMO SERVICIO (SaaS) PARA LA PLATAFORMA INFORMÁTICA, PARA ALMACENAMIENTO, AUTOMATIZACIÒN Y ADMINISTRACIÒN DE LA INFORMACIÒN DE LAS INSTITUCIONES EDUCATIVAS OFICIALES Y LA SECRETARÍA DE EDUCACIÓN Y CULTURA DEL MUNICIPIO DE ITAGÜÍ DURANTE LA VIGENCIA 2020</t>
  </si>
  <si>
    <t>280 DIAS</t>
  </si>
  <si>
    <t>SVH-115-2020</t>
  </si>
  <si>
    <t xml:space="preserve"> GARCÍA ROLDÁN JEFFERY</t>
  </si>
  <si>
    <t>43187554-8</t>
  </si>
  <si>
    <t xml:space="preserve">PRESTACIÓN DE SERVICIOS PROFESIONALES PARA ACOMPAÑAR A LA SECRETARÍA DE VIVIENDA Y HÁBITAT EN LA ESTRUCTURACIÓN Y EJECUCIÓN DE LOS PROGRAMAS DE VIVIENDA.   </t>
  </si>
  <si>
    <t>SSYPS-116-2020</t>
  </si>
  <si>
    <t xml:space="preserve">E.S.E. HOSPITAL DEL SUR “GABRIEL JARAMILLO PIEDRAHITA”.
</t>
  </si>
  <si>
    <t>PRESTACIÓN DE SERVICIOS PARA DESARROLLAR EL PLAN DE INTERVENCIONES COLECTIVAS -PIC- DE SALUD PÚBLICA, SEGÚN LINEAMIENTOS NACIONALES, DEPARTAMENTALES Y MUNICIPALES EN EL MUNICIPIO DE ITAGÜÍ.</t>
  </si>
  <si>
    <t>129 DIAS</t>
  </si>
  <si>
    <t>SSA-117-2020</t>
  </si>
  <si>
    <t xml:space="preserve">LEONES FÚTBOL CLUB S.A. </t>
  </si>
  <si>
    <t>PRESTACIÓN DE SERVICIOS PROFESIONALES COMO INGENIERO  EN APOYO A LA SUPERVISIÓN  Y  ACTIVIDADES PROPIAS DE LA GESTIÓN EN EL ÁREA AMBIENTAL, QUE HACEN PARTE DE LOS PROCESOS, PROGRAMAS Y PROYECTOS DESARROLLADOS POR LA SECRETARÍA DE INFRAESTRUCTURA DEL MUNICIPIO DE ITAGUI</t>
  </si>
  <si>
    <t>SF-119-2020</t>
  </si>
  <si>
    <t xml:space="preserve">CORREA PIEDRAHITA VALENTINA </t>
  </si>
  <si>
    <t>1036642310-5</t>
  </si>
  <si>
    <t>PRESTACIÓN DE SERVICIOS DE APOYO A LA GESTIÓN PARA BRINDAR  SOPORTE EN LAS ACTIVIDADES ASISTENCIALES, ADMINISTRATIVAS Y OPERATIVAS DE LA SECRETARÍA DE LA FAMILIA  DEL MUNICIPIO DE ITAGÜÍ</t>
  </si>
  <si>
    <t xml:space="preserve">304 DIAS </t>
  </si>
  <si>
    <t>SGM-120-2020</t>
  </si>
  <si>
    <t xml:space="preserve">CORPORACION INCLUSION COLOMBIA.
</t>
  </si>
  <si>
    <t xml:space="preserve">PRESTACION DE SERVICIOS DE APOYO A LA GESTION PARA EL FORTALECIMIENTO DEL PROYECTO DE EDUCACIÓN Y CULTURA CIUDADANA, CON VIGÍAS Y GESTORES PEDAGÓGICOS DEL ESPACIO PÚBLICO, EN EL MUNICIPIO DE ITAGÜÍ.        </t>
  </si>
  <si>
    <t>SSA-121-2020</t>
  </si>
  <si>
    <t>PRESTAR LOS SERVICIOS  PARA GARANTIZAR LA INTERVENCIÓN DEL SISTEMA DE GESTIÓN, SEGURIDAD Y SALUD EN EL TRABAJO, LIDERANDO Y SOPORTANDO LAS ACCIONES PROPIAS PARA DESARROLLAR LOS EXÁMENES Y EVALUACIONES MÉDICAS EN CUMPLIMIENTO A LA RESOLUCIÓN 2346 DE 2007 DEL MINISTERIO DE LA PROTECCIÓN SOCIAL Y ACORDE AL PROFESIOGRAMA DEL MUNICIPIO DE ITAGÜÍ PARA LA VIGENCIA 2020</t>
  </si>
  <si>
    <t>SF-123-2020</t>
  </si>
  <si>
    <t xml:space="preserve">GOMEZ HENAO ADRIANA MARIA </t>
  </si>
  <si>
    <t>43189490-4</t>
  </si>
  <si>
    <t>PRESTACIÓN DE SERVICIOS PROFESIONALES PARA BRINDAR ACOMPAÑAMIENTO PSICOSOCIAL EN EL DESARROLLO DE LAS ACTIVIDADES PROPIAS DE LA SECRETARÍA DE FAMILIA</t>
  </si>
  <si>
    <t>SI-124-2020</t>
  </si>
  <si>
    <t xml:space="preserve">ARROYAVE TATIANA ARENAS </t>
  </si>
  <si>
    <t>1040751522-1</t>
  </si>
  <si>
    <t>AM-125-2020</t>
  </si>
  <si>
    <t>DUQUE VALENCIA SANTIAGO ALBERTO</t>
  </si>
  <si>
    <t>1037600369-2</t>
  </si>
  <si>
    <t>PRESTACIÓN DE SERVICIOS PROFESIONALES PARA EL SOPORTE Y MANTENIMIENTO ESPECIALIZADO DE LA INFRAESTRUCTURA TECNOLOGICA BASADOS EN LOS PRODUCTOS DE SERVICIOS DE VIRTUALIZACIÓN Y SEGURIDAD PERIMETRAL, QUE SOPORTAN LOS SERVICIOS DE RED DE LA ENTIDAD, VELANDO SIEMPRE POR SU ADECUADO DIMENSIONAMIENTO Y FUNCIONAMIENTO FRENTE A LOS ADELANTOS TECNOLÓGICOS DEL ENTORNO</t>
  </si>
  <si>
    <t>SF-126-2020</t>
  </si>
  <si>
    <t xml:space="preserve">VANEGAS VASQUEZ DIANA MILENA </t>
  </si>
  <si>
    <t>43188455-1</t>
  </si>
  <si>
    <t>SSYPS-127-2020</t>
  </si>
  <si>
    <t>CASTRILLON GOMEZ  NATALIA ANDREA</t>
  </si>
  <si>
    <t>PRESTACIÓN DE SERVICIOS DE APOYO A LA GESTIÓN DE UN TÉCNICO PROFESIONAL EN SALUD PÚBLICA, EN EL DESARROLLO OPERATIVO DEL PROGRAMA AMPLIADO DE INMUNIZACIONES PAI QUE ADELANTA EL ÁREA DE SALUD PÚBLICA DE LA  SECRETARÍA DE SALUD Y PROTECCIÓN SOCIAL</t>
  </si>
  <si>
    <t>SH-128-2020</t>
  </si>
  <si>
    <t xml:space="preserve">SISTEMAS Y ASESORIAS DE COLOMBIA S.A. -  SYAC S.A. </t>
  </si>
  <si>
    <t>CONTRATO DE PRESTACION DE SERVICIOS PARA LA ACTUALIZACION, SOPORTE, MANTENIMIENTO Y DESARROLLO REMOTO Y A DISTANCIA PARA EL SISTEMA DE INFORMACIÓN “DINÁMICA GERENCIAL ALCALDIAS” y “DINAMICA GERENCIAL HOSPITALES</t>
  </si>
  <si>
    <t>SGM-129-2020</t>
  </si>
  <si>
    <t>PSM ALIANZA S.A.S. – CONSTRUCTORA CONARTE S.A.S.</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</si>
  <si>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</si>
  <si>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SH-130-2020</t>
  </si>
  <si>
    <t xml:space="preserve">PRESTACIÓN DE SERVICIOS PROFESIONALES DE ASESORÍA Y ACOMPAÑAMIENTO A LOS PROCESOS DE PREPARACIÓN, REVISIÓN, ANÁLISIS Y PRESENTACIÓN DE INFORMACIÓN CONTABLE, TRIBUTARIA Y PRESUPUESTAL DEL MUNICIPIO DE ITAGUI A LA CONTADURÍA GENERAL DE LA NACIÓN Y DE LA INFORMACIÓN EXÓGENA QUE SE RINDE A LA DIRECCIÓN DE IMPUESTOS Y ADUANAS NACIONALES (DIAN). </t>
  </si>
  <si>
    <t>AM-131-2020</t>
  </si>
  <si>
    <t>HC INTELIGENCIA DE NEGOCIOS</t>
  </si>
  <si>
    <t>PRESTACIÓN DE SERVICIOS PROFESIONALES DE INGENIERÍA ESPECIALIZADA PARA EL MANTENIMIENTO, VIGENCIA TECNOLÓGICA Y SOPORTE A LA INFRAESTRUCTURA PARA LAS APLICACIONES “GESTIÓN TRANSPARENTE Y PROCESOS JUDICIALES</t>
  </si>
  <si>
    <t>SSA-132-2020</t>
  </si>
  <si>
    <t>INMOBILIARIA VICASA</t>
  </si>
  <si>
    <t>ARRENDAMIENTO DE UN LOCAL COMERCIAL QUE CUMPLA LAS FUNCIONES DE OFICINA, PARA LA PRESTACIÓN ADECUADA Y EFICIENTE DE LOS SERVICIOS DE LA INSPECCIÓN DE POLICÍA URBANA N° 1 DE PERMANENCIA Y DE LA COMISARIA DE FAMILIA Nº 1 CENTRO, UBICADO EN LA CARRERA 51 Nº 54-28 DEL MUNICIPIO DE ITAGÜÍ, PRIMER PISO, EDIFICIO ESCOBAR ACOSTA P.H, IDENTIFICADO CON LA MATRICULA INMOBILIARIA Nº 001-1053101</t>
  </si>
  <si>
    <t>SSA-133-2020</t>
  </si>
  <si>
    <t>BAN COLOMBIA</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</si>
  <si>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</si>
  <si>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</si>
  <si>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SSA-134-2020</t>
  </si>
  <si>
    <t xml:space="preserve">MARÍN MARTÍNEZ ALEXANDER </t>
  </si>
  <si>
    <t>1037613074-1</t>
  </si>
  <si>
    <t>ARRENDAMIENTO DE UN (1) INMUEBLE (LOCAL COMERCIAL), UBICADO EN LA DIAGONAL 38 A Nº 34-56, INTERIOR DE LA UNIDAD DEPORTIVA SAN JOSÉ CON DESTINACIÓN ESPECÍFICA DE CAFETERÍA</t>
  </si>
  <si>
    <t>DAP-135-2020</t>
  </si>
  <si>
    <t xml:space="preserve"> CUESTA SERNA AURLIN</t>
  </si>
  <si>
    <t>PRESTACIÓN DE SERVICIOS PROFESIONALES PARA BRINDAR ACOMPAÑAMIENTO AL DEPARTAMENTO ADMINISTRATIVO DE PLANEACIÓN, CONSOLIDANDO LA INFORMACIÓN PROVENIENTE DE LA ETAPA DE ELABORACIÓN DEL PLAN DE DESARROLLO “ITAGÜÍ CIUDAD DE OPORTUNIDADES 2020-2023</t>
  </si>
  <si>
    <t>AM-137-2020</t>
  </si>
  <si>
    <t>EL INSTITUTO MUNICIPAL DE CULTURA, RECREACIÓN Y DEPORTE DE ITAGÜÍ.</t>
  </si>
  <si>
    <t>901364194-0</t>
  </si>
  <si>
    <t>CONVENIO INTERADMINISTRATIVO DE ASOCIACIÓN ENTRE EL MUNICIPIO DE ITAGÜÍ Y EL INSTITUTO MUNICIPAL DE CULTURA, RECREACIÓN Y DEPORTE DE ITAGÜÍ, PARA EL DESARROLLO DE LAS ACTIVIDADES INHERENTES A LOS PROGRAMAS, PROYECTOS Y LAS ESTRATEGIAS RELACIONADAS CON LA CULTURA DEL MUNICIPIO</t>
  </si>
  <si>
    <t>SI-138-2020</t>
  </si>
  <si>
    <t xml:space="preserve">SECRETARIA DE INFRAESTRUCTURA </t>
  </si>
  <si>
    <t xml:space="preserve"> CARDONA CARDONA MIGUEL ANGEL</t>
  </si>
  <si>
    <t>95592926-0</t>
  </si>
  <si>
    <t>PRESTACIÓN DE SERVICIOS PROFESIONALES PARA SOPORTAR Y ACOMPAÑAR A LA ENTIDAD EN LOS PROCESOS, PROGRAMAS Y PROYECTOS LLEVADOS A CABO POR LA SECRETARÍA DE INFRAESTRUCTURA DEL MUNICIPIO DE ITAGÛÍ</t>
  </si>
  <si>
    <t xml:space="preserve">28 DIAS Y 9 MESES </t>
  </si>
  <si>
    <t>AM-139-2020</t>
  </si>
  <si>
    <t>INSTITUTO MUNICIPAL DE CULTURA, RECREACIÓN Y DEPORTE DE ITAGÜÍ.</t>
  </si>
  <si>
    <t>AUNAR ESFUERZOS TÉCNICOS; ECONÓMICOS Y ADMINISTRATIVOS ENTRE EL MUNICIPIO DE ITAGUI Y EL INSTITUTO MUNICIPAL DE CULTURA, RECREACIÓN Y DEPORTE  DE ITAGÜÍ CON LA FINALIDAD DE EJECUTAR LOS PROGRAMAS Y  PROYECTOS DE ACUERDO A LA POLÍTICA PÚBLICA  DEL  DEPORTE PARA GARANTIZAR LA PARTICIPACIÓN EN LA PRÁCTICA DEL DEPORTE, LA RECREACIÓN Y LA EDUCACIÓN FÍSICA EXTRAESCOLAR A LOS DIFERENTES GRUPOS  POBLACIONALES DEL MUNICIPIO DE ITAGÜÍ DURANTE LA VIGENCIA 2020</t>
  </si>
  <si>
    <t>SEYC-140-2020</t>
  </si>
  <si>
    <t xml:space="preserve">WPR GESTIÓN EN SALUD S.A.S
</t>
  </si>
  <si>
    <t>PRESTACIÓN DE SERVICIOS PROFESIONALES QUE CONTRIBUYAN AL FORTALECIMIENTO DEL PROGRAMA DE UNIDAD DE ATENCIÓN INTEGRAL (UAI) EN LAS 24 INSTITUCIONES EDUCATIVAS OFICIALES DEL MUNICIPIO DE ITAGÜÍ.</t>
  </si>
  <si>
    <t>SEC -141-2020</t>
  </si>
  <si>
    <t>SECRETARIA DE EVALUACION Y CONTROL</t>
  </si>
  <si>
    <r>
      <t xml:space="preserve"> BETANCUR CASTAÑO GUSTAVO ADOLFO</t>
    </r>
    <r>
      <rPr>
        <b/>
        <sz val="11"/>
        <color indexed="8"/>
        <rFont val="Arial"/>
        <family val="2"/>
      </rPr>
      <t xml:space="preserve"> </t>
    </r>
  </si>
  <si>
    <t>71698713-7</t>
  </si>
  <si>
    <t xml:space="preserve">PRESTACIÓN DE SERVICIOS PARA APOYAR LA EJECUCIÓN DE ESTRATEGIAS Y MECANISMOS PARA EL SEGUIMIENTO Y EVALUACIÓN DEL SISTEMA DE CONTROL INTERNO DE GESTIÓN DEL MUNICIPIO DE ITAGÜÍ. </t>
  </si>
  <si>
    <t>26 DIAS Y 9 MESES</t>
  </si>
  <si>
    <t>SF-142-2020</t>
  </si>
  <si>
    <t>COOPERATIVA MULTIACTIVA PARA LA EDUCACIÓN INTEGRAL –COOMEI-</t>
  </si>
  <si>
    <t>PRESTACIÓN DE SERVICIOS PROFESIONALES PARA LA ATENCIÓN INTEGRAL A NIÑOS Y NIÑAS EN PRIMERA INFANCIA QUE PERTENEZCAN A LA POBLACION EN CONDICIONES DE VULNERABILIDAD PARA PRESTAR EL SERVICIO DE ATENCIÓN, EDUCACION INICIAL Y CUIDADO A MENORES DE 5 AÑOS O HASTA SU INGRESO AL GRADO DE TRANSICIÓN, EN EL MARCO DE LA POLITICA DE ESTADO “DE CERO A SIEMPRE</t>
  </si>
  <si>
    <t>26 DIAS Y 8 MESES</t>
  </si>
  <si>
    <t>AM-143-2020</t>
  </si>
  <si>
    <t xml:space="preserve"> BECERRA ARAGÓN WILMAR JAVIER</t>
  </si>
  <si>
    <t>94539351-7</t>
  </si>
  <si>
    <t>PRESTACIÓN DE SERVICIOS PROFESIONALES PARA BRINDAR SOPORTE TÉCNICO  EN EL REGISTRO Y GENERACIÓN DE INFORMACIÓN DE LOS APLICATIVOS Y SISTEMAS DE INFORMACIÓN DE LA ADMINISTRACIÓN MUNICIPAL, UTILIZADOS EN LA SECRETARÍA DE HACIENDA</t>
  </si>
  <si>
    <t>22 DIAS Y 9 MESES</t>
  </si>
  <si>
    <t>SGM-144-2020</t>
  </si>
  <si>
    <t xml:space="preserve"> SERNA GONZALEZ CARLOS MARIO </t>
  </si>
  <si>
    <t>98.634.154-3</t>
  </si>
  <si>
    <t xml:space="preserve">PRESTACIÓN DE SERVICIOS DE APOYO A LA GESTIÓN PARA LA REALIZACIÓN DE ACTIVIDADES Y ACOMPAÑAMIENTO DE LOS  PROCEDIMIENTOS EN ASUNTOS DE SEGURIDAD Y CONVIVENCIA CIUDADANA DE LA SECRETARIA DE SEGURIDAD DEL MUNICIPIO DE ITAGÜÍ. </t>
  </si>
  <si>
    <t xml:space="preserve">9 MESES Y 15 DIAS </t>
  </si>
  <si>
    <t>SG-145-2020</t>
  </si>
  <si>
    <t xml:space="preserve">PRESTACIÓN DE SERVICIOS DE APOYO A LA GESTIÓN EN EL ALMACENAMIENTO, CUSTODIA DE ARCHIVOS Y CONSULTAS EN EL ARCHIVO CENTRAL DE LA ADMINISTRACIÓN MUNICIPAL DE ITAGÜÍ. </t>
  </si>
  <si>
    <t>21 DIAS Y 9 MESES</t>
  </si>
  <si>
    <t>SSA-146-2020</t>
  </si>
  <si>
    <t xml:space="preserve"> VELEZ AGUDELO JUAN CARLOS</t>
  </si>
  <si>
    <t>ARRENDAMIENTO DE UN (1) INMUEBLE (LOCAL COMERCIAL), UBICADO EN LA CARRERA 57 Nº 34-01 COLISEO DE EVENTO DITAIRES (CUBO), CON UN ÁREA DE  16 M², CON DESTINACIÓN ESPECÍFICA DE CAFETERÍA</t>
  </si>
  <si>
    <t>SEYC-147-2020</t>
  </si>
  <si>
    <t>INSTRUIMOS LIMITADA</t>
  </si>
  <si>
    <t xml:space="preserve">PRESTACIÓN DE SERVICIOS PROFESIONALES PARA SOPORTAR Y ACOMPAÑAR A LA ENTIDAD EN ACTIVIDADES QUE CONTRIBUYAN AL FORTALECIMIENTO Y PERMANENCIA ESCOLAR, EN LOS PROCESOS DE ENSEÑANZA – APRENDIZAJE DE LOS ESTUDIANTES DE LAS 24 I.E OFICIALES DEL MUNICIPIO DE ITAGÜÍ. </t>
  </si>
  <si>
    <t xml:space="preserve">19 DIAS Y 8 MESES </t>
  </si>
  <si>
    <t>SGM-148-2020</t>
  </si>
  <si>
    <t>AVANTEL S.A.S.</t>
  </si>
  <si>
    <t>PRESTACIÓN DE SERVICIOS DE COMUNICACIÓN INMEDIATA EN PLANES DE IDEN PARA LAS SECRETARIAS DE LA ADMINISTRACIÓN MUNICIPAL Y DE ASISTENTE TECNOLÓGICO PDA, PARA EL FORTALECIMIENTO DE LA GESTIÓN DE LA POLICÍA AL SERVICIO DEL MUNICIPIO DE ITAGÜÍ</t>
  </si>
  <si>
    <t>SE-149-2020</t>
  </si>
  <si>
    <t>AGENCIA DE VIAJES Y TURISMO AVIATUR S.A.S.</t>
  </si>
  <si>
    <t>PRESTACIÓN DE SERVICIOS DE APOYO A LA GESTIÓN PARA REALIZAR ACTIVIDADES LOGÍSTICAS QUE CONTRIBUYAN A LOS PROCESOS DE ENSEÑANZA-APRENDIZAJE MEDIANTE INNOVACIONES PEDAGÓGICAS DE LOS PROYECTOS EDUCATIVOS DE LAS I.E OFICIALES DEL MUNICIPIO DE ITAGÜÍ</t>
  </si>
  <si>
    <t>SSYPS-150-2020</t>
  </si>
  <si>
    <t xml:space="preserve">CARDONA SANTA EFREN </t>
  </si>
  <si>
    <t>712173360-6</t>
  </si>
  <si>
    <t>PRESTACIÓN DE SERVICIOS PROFESIONALES PARA ACOMPAÑAR Y SOPORTAR A LA SECRETARÍA DE SALUD Y PROTECCION SOCIAL EN LAS ACTIVIDADES DE INSCRIPCIÓN, INSPECCIÓN,  VIGILANCIA Y CAPACITACIÓN EN LOS FACTORES DE RIESGOS PARA LA SALUD, ASOCIADOS AL CONSUMO EN LOS DIFERENTES SUJETOS DE CONTROL EN LOS ESTABLECIMIENTOS ABIERTOS AL PÚBLICO DEL MUNICIPIO DE ITAGÜÍ</t>
  </si>
  <si>
    <t xml:space="preserve">15 DIAS Y 9 MESES </t>
  </si>
  <si>
    <t>SSYPS-151-2020</t>
  </si>
  <si>
    <t xml:space="preserve">PULIDO MARÍN LIZETH PAOLA </t>
  </si>
  <si>
    <t>1039462782-6</t>
  </si>
  <si>
    <t>PRESTACIÓN DE SERVICIOS PROFESIONALES PARA ACOMPAÑAR Y SOPORTAR A LA SECRETARÍA DE SALUD Y PROTECCIÓN SOCIAL EN LAS ACTIVIDADES DE  INSCRIPCIÓN, INSPECCIÓN,  VIGILANCIA Y CAPACITACIÓN EN FACTORES DE RIESGOS PARA LA SALUD ASOCIADOS AL AMBIENTE DE LOS ESTABLECIMIENTOS ABIERTOS AL PÚBLICO QUE SEAN SUJETO DE CONTROL DEL MUNICIPIO DE ITAGÜÍ.</t>
  </si>
  <si>
    <t>SGM-152-2020</t>
  </si>
  <si>
    <t>MANUEL ANDRES MORENO SOTO.</t>
  </si>
  <si>
    <t>71314879-3</t>
  </si>
  <si>
    <t>PRESTACIÓN DE SERVICIOS PROFESIONALES PARA SOPORTAR Y ACOMPAÑAR JURIDICAMENTE AL MUNICIPIO DE ITAGÜÍ EN LA IDENTIFICACIÓN DE AUTOMOTORES EN ASUNTOS DE HURTO, RECEPTACIÓN, FALSEDAD MARCARIA Y DEMAS QUE TENGAN RELACION CON AUTOMOTORES</t>
  </si>
  <si>
    <t>SI-153-2020</t>
  </si>
  <si>
    <t xml:space="preserve"> ESPINOSA TORO SANTIAGO ALBERTO </t>
  </si>
  <si>
    <t>1036659155-4</t>
  </si>
  <si>
    <t>PRESTACIÓN DE SERVICIOS PROFESIONALES  PARA BRINDAR ACOMPAÑAMIENTO TÉCNICO EN LA EJECUCIÓN DE LOS PROYECTOS DE ANDENES Y ESPACIO PÚBLICO DESARROLLADOS POR LA SECRETARÍA DE INFRAESTRUCTURA.</t>
  </si>
  <si>
    <t>SSYPS-154-2020</t>
  </si>
  <si>
    <t xml:space="preserve"> SOTO JARAMILLO CARLOS ANDRÉS</t>
  </si>
  <si>
    <t>1036607512-8</t>
  </si>
  <si>
    <t>PRESTACIÓN DE SERVICIOS PROFESIONALES PARA DESARROLLAR EL PROGRAMA DE CONVIVENCIA SOCIAL Y SALUD MENTAL ENFOCADO EN EL MANTENIMIENTO Y SEGUIMIENTO DE LA POLÍTICA PÚBLICA DE SALUD MENTAL LIDERADA POR LA SECRETARÍA DE SALUD Y PROTECCIÓN SOCIAL.</t>
  </si>
  <si>
    <t>SSYPS-155-2020</t>
  </si>
  <si>
    <t>BRYAN ZAPATA TORRES</t>
  </si>
  <si>
    <t>1128439240-2</t>
  </si>
  <si>
    <t>SSYPS-156-2020</t>
  </si>
  <si>
    <t xml:space="preserve"> FLOREZ POVEDA HERMES MIGUEL</t>
  </si>
  <si>
    <t>PRESTACIÓN DE SERVICIOS DE APOYO A LA GESTIÓN PARA ACOMPAÑAR Y SOPORTAR A LA SECRETARÍA DE SALUD Y PROTECCIÓN SOCIAL EN LAS ACTIVIDADES DE  INSCRIPCIÓN, INSPECCIÓN Y VIGILANCIA EN FACTORES DE RIESGOS PARA LA SALUD ASOCIADOS AL AMBIENTE DE LOS ESTABLECIMIENTOS ABIERTOS AL PÚBLICO QUE SEAN SUJETO DE CONTROL DEL MUNICIPIO DE ITAGÜÍ</t>
  </si>
  <si>
    <t>SSYPS-157-2020</t>
  </si>
  <si>
    <t xml:space="preserve"> RAMIREZ BARBOSA KELLY LUZMAR</t>
  </si>
  <si>
    <t>1090400079-6</t>
  </si>
  <si>
    <t xml:space="preserve">PRESTACIÓN DE SERVICIOS PROFESIONALES PARA ACOMPAÑAR Y SOPORTAR A LA SECRETARIA DE SALUD Y PROTECCIÓN SOCIAL EN LAS ACTIVIDADES DE INSCRIPCIÓN, INSPECCIÓN, VIGILANCIA Y CAPACITACIÓN EN FACTORES DE RIESGOS PARA LA SALUD ASOCIADOS AL CONSUMO DE LOS ESTABLECIMIENTOS ABIERTOS AL PÚBLICO QUE SEAN SUJETO DE CONTROL DEL MUNICIPIO DE ITAGÜÍ. </t>
  </si>
  <si>
    <t>SSYPS-158-2020</t>
  </si>
  <si>
    <t>LAURA ESTHER LÓPEZ ESCOBAR</t>
  </si>
  <si>
    <t>1036639494-0</t>
  </si>
  <si>
    <t>SC-159-2020</t>
  </si>
  <si>
    <t>YA TENEMOS TUS IDEAS S.AS.</t>
  </si>
  <si>
    <t>901257007-3</t>
  </si>
  <si>
    <t xml:space="preserve">9 MESES Y 6 DIAS </t>
  </si>
  <si>
    <t>SSYPS-160-2020</t>
  </si>
  <si>
    <t xml:space="preserve">CARDONA ÁLVAREZ MARIANA     </t>
  </si>
  <si>
    <t>PRESTACIÓN DE SERVICIOS PROFESIONALES PARA APOYAR INTEGRALMENTE A LA SECRETARÍA DE SALUD Y PROTECCIÓN SOCIAL EN LA EJECUCIÓN DEL PROGRAMA DE SEGURIDAD ALIMENTARIA Y NUTRICIONAL</t>
  </si>
  <si>
    <t>SGM-161-2020</t>
  </si>
  <si>
    <t xml:space="preserve">PRESTACIÓN DE SERVICIOS PROFESIONALES PARA LA EJECUCIÓN DE ACTIVIDADES DE ASESORIA, ASISTENCIA OPERATIVA Y APOYO LOGÍSTICO REQUERIDO POR LA DIRECCIÓN ADMINISTRATIVA, AUTORIDAD ESPECIAL DE POLICÍA, INTEGRIDAD URBANÍSTICA DEL MUNICIPIO DE ITAGÜÍ. </t>
  </si>
  <si>
    <t xml:space="preserve">16 DIAS CALENDARIO Y 9 MESES </t>
  </si>
  <si>
    <t>SSYPS-162-2020</t>
  </si>
  <si>
    <t>JOHN JAIRO LOAIZA ZAPATA</t>
  </si>
  <si>
    <t>PRESTACIÓN DE SERVICIOS DE APOYO A LA GESTIÓN PARA ACOMPAÑAR Y SOPORTAR A LA SECRETARÍA DE SALUD Y PROTECCIÓN SOCIAL EN LAS ACTIVIDADES DE INSCRIPCIÓN, INSPECCIÓN Y VIGILANCIA EN FACTORES DE RIESGOS PARA LA SALUD ASOCIADOS AL CONSUMO DE LOS ESTABLECIMIENTOS ABIERTOS AL PÚBLICO QUE SEAN SUJETO DE CONTROL DEL MUNICIPIO DE ITAGÜÍ</t>
  </si>
  <si>
    <t>SGM-163-2020</t>
  </si>
  <si>
    <t>LUIS FERNANDO RAMIREZ</t>
  </si>
  <si>
    <t>PRESTACIÓN DE SERVICIO PARA EL SOPORTE TÉCNICO Y OPERATIVO DEL PARQUE AUTOMOTOR DE LA ADMINISTRACIÓN MUNICIPAL DE ITAGÜÍ Y DE LOS ORGANISMOS DE SEGURIDAD Y JUSTICIA QUE PRESTAN SUS SERVICIOS EN ÉSTA CIUDAD.</t>
  </si>
  <si>
    <t>SI-164-2020</t>
  </si>
  <si>
    <t>ASCENSORES SCHINDLER DE COLOMBIA SAS</t>
  </si>
  <si>
    <t>PRESTACION DE SERVICOS PARA LA ATENCION CORRECTIVA Y PREVENTIVA INCLUYENDO REFACCIONES PARA LOS ASCENSORES MARCA SCHINDLER-ANDINO DEL MUNICIPIO DE ITAGUI AÑO 2020</t>
  </si>
  <si>
    <t>9 MESES Y 13 DIAS</t>
  </si>
  <si>
    <t>AM-165-2020</t>
  </si>
  <si>
    <t xml:space="preserve"> ARIAS VASQUEZ CARLOS MARIO </t>
  </si>
  <si>
    <t>71293213-7</t>
  </si>
  <si>
    <t>PRESTACIÓN DE SERVICIOS DE APOYO A LA GESTIÓN PARA ASISTIR A LA DIRECCION ADMINISTRATIVA DE LAS TIC CON EL  SOPORTE Y MANTENIMIENTO DE LA INFRAESTRUCTURA TECNOLÓGICA Y  COMUNICACIONES DEL MUNICIPIO DE ITAGUI</t>
  </si>
  <si>
    <t>SGM-166-2020</t>
  </si>
  <si>
    <t xml:space="preserve">CORPORACION INCLUSION COLOMBIA
</t>
  </si>
  <si>
    <t>PRESTACIÓN DE SERVICIOS DE APOYO A LA GESTIÓN PARA APOYAR A LA SECRETARIA DE GOBIERNO MUNICIPAL EN LA COORDINACIÓN DE LAS NECESIDADES REQUERIDAS POR SUS DEPENDENCIAS Y LOS ORGANISMOS DE SEGURIDAD DEL MUNICIPIO DE ITAGUI</t>
  </si>
  <si>
    <t xml:space="preserve">12 DIAS Y 9 MESES </t>
  </si>
  <si>
    <t>SSA-167-2020</t>
  </si>
  <si>
    <t>PRESTACIÓN DE SERVICIOS DE APOYO A LA GESTIÓN PARA REALIZAR ACTIVIDADES DEL PLAN INSTITUCIONAL DE BIENESTAR ESTÍMULOS E INCENTIVOS PIBEI DEL MUNICIPIO DE ITAGUI</t>
  </si>
  <si>
    <t>DAP-168-2020</t>
  </si>
  <si>
    <t xml:space="preserve">VALENCIA CASTAÑEDA LUIS FERNANDO </t>
  </si>
  <si>
    <t>SUMINISTRO DE REFRIGERIOS PARA APOYAR EL COMITÉ PERMANENTE DE ESTRATIFICACIÓN
MENSUAL DEL MUNICIPIO DE ITAGÛÍ PARA EL AÑO 2020. S</t>
  </si>
  <si>
    <t>SEYC-169-2020</t>
  </si>
  <si>
    <t>ESAL FUNDACIÓN ALIMENTARTE</t>
  </si>
  <si>
    <t>900407237-1</t>
  </si>
  <si>
    <t>AUNAR ESFUERZOS TECNICOS, ECONOMICOS Y HUMANOS PARA LA EJECUCION DE LOS PROGRAMAS DE AYUDA ALIMENTARIA Y NUTRICIONAL DEL MUNICIPIO DE ITAGUI EN EL AÑO 2020.</t>
  </si>
  <si>
    <t>SSA-170-2020</t>
  </si>
  <si>
    <t>811.044.253-8</t>
  </si>
  <si>
    <t xml:space="preserve">PRESTACIÓN DEL SERVICIO INTEGRAL DE ASEO Y CAFETERÍA INCLUYENDO EL INSUMO DE ASEO Y CAFETERÍA PARA LA ADMINISTRACIÓN CENTRAL Y SUS SEDES Y EL SERVICIO DE ASEO A LAS INSTALACIONES DE LAS INSTITUCIONES EDUCATIVAS DEL MUNICIPIO DE ITAGÜÍ”. </t>
  </si>
  <si>
    <t>SJ-171-2020</t>
  </si>
  <si>
    <t xml:space="preserve">BARRIENTOS RENDÓN ANDRÉS FELIPE </t>
  </si>
  <si>
    <t>71797507-</t>
  </si>
  <si>
    <t xml:space="preserve">PRESTACIÓN DE SERVICIOS PROFESIONALES PARA LA ASESORÍA Y ACOMPAÑAMIENTO FINANCIERO A LA GESTIÓN DE LA ALCALDÍA MUNICIPAL EN LAS DIFERENTES JUNTAS O SIMILARES EN LOS QUE PARTICIPE O HAGA PARTE. </t>
  </si>
  <si>
    <t>SI-172-2020</t>
  </si>
  <si>
    <t>MITSUBISHI ELECTRIC DE COLOMBIA LIMITADA.</t>
  </si>
  <si>
    <t>860025639-4</t>
  </si>
  <si>
    <t>PRESTACIÓN DE SERVICIOS PARA LA ATENCIÓN CORRECTIVA Y PREVENTIVA INCLUYENDO REFACCIONES PARA LOS ASCENSORES MARCA MITSUBISHI DEL MUNICIPIO DE ITAGÜ AÑO 2020</t>
  </si>
  <si>
    <t>SF-173-2020</t>
  </si>
  <si>
    <t xml:space="preserve"> OROZCO QUINTERO SEBASTIÁN</t>
  </si>
  <si>
    <t>PRESTACIÓN DE SERVICIOS PROFESIONALES DE PSICÓLOGO, PARA BRINDAR ACOMPAÑAMIENTO Y APOYO A LA SECRETARIA DE LA FAMILIA EN LA SUPERVISIÓN DEL CONTRATO SF-142-2020 ENTRE EL MUNICIPIO DE ITAGÜÌ Y LA COOPERATIVA MULTIACTIVA PARA LA EDUCACIÓN INTEGRAL –COOMEI- QUE EJECUTA EL CONVENIO INTERADMINISTRATIVO N° 0407 DE 2020, CELEBRADO ENTRE EL ICBF REGIONAL ANTIOQUIA Y EL MUNICIPIO DE ITAGÜÌ.</t>
  </si>
  <si>
    <t>AM-174-2020</t>
  </si>
  <si>
    <t>CARLOS ARTURO SARMIENTO ROYERO</t>
  </si>
  <si>
    <t>8647362-8</t>
  </si>
  <si>
    <t>PRESTACIÓN DE SERVICIOS PROFESIONALES DE UN INGENIERO DE SISTEMAS PARA EL SOPORTE, MIGRACIÓN Y DESARROLLO DE APLICACIONES EN LOS PROCESOS DE CAPTURA Y GENERACIÓN DE DATOS, Y LAS APLICACIONES SATÉLITES ASOCIADAS AL ERP DINÁMICA GERENCIAL ALCALDÍAS PARA LA SECRETARÍA DE HACIENDA</t>
  </si>
  <si>
    <t>SF-175-2020</t>
  </si>
  <si>
    <t>ANGIE LAURA QUINTERO SÁNCHEZ</t>
  </si>
  <si>
    <t>.036669480-6</t>
  </si>
  <si>
    <t>PRESTACIÓN DE SERVICIOS PROFESIONALES DE PSICÓLOGO, PARA BRINDAR ACOMPAÑAMIENTO Y APOYO A LA SECRETARIA DE LA FAMILIA EN LA SUPERVISIÓN DEL CONTRATO SF-142-2020 ENTRE EL MUNICIPIO DE ITAGÜÌ Y LA COOPERATIVA MULTIACTIVA PARA LA EDUCACIÓN INTEGRAL –COOMEI- QUE EJECUTA EL CONVENIO INTERADMINISTRATIVO N° 0407 DE 2020, CELEBRADO ENTRE EL ICBF REGIONAL ANTIOQUIA Y EL MUNICIPIO DE ITAGÜÌ</t>
  </si>
  <si>
    <t>SGM-176-2020</t>
  </si>
  <si>
    <t>E.S.E. HOSPITAL DEL SUR “GABRIEL JARAMILLO PIEDRAHITA</t>
  </si>
  <si>
    <t xml:space="preserve">CONTRATO INTERADMINISTRATIVO PARA LA ATENCIÓN MÉDICA Y LA PROVISION DE LOS RECURSOS HOSPITALARIOS NECESARIOS PARA ATENDER LA CALAMIDAD PÚBLICA DECLARADA POR MEDIO DEL DECRETO No. 407 DEL 13 DE MARZO DE 2020. </t>
  </si>
  <si>
    <t>ABRIL-MAYO-JUNIO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</si>
</sst>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_-&quot;$&quot;* #,##0_-;\-&quot;$&quot;* #,##0_-;_-&quot;$&quot;* &quot;-&quot;_-;_-@_-"/>
    <numFmt numFmtId="167" formatCode="[$$-240A]#,##0"/>
    <numFmt numFmtId="168" formatCode="_(&quot;$&quot;* #,##0.00_);_(&quot;$&quot;* \(#,##0.00\);_(&quot;$&quot;* &quot;-&quot;??_);_(@_)"/>
    <numFmt numFmtId="169" formatCode="[$-C0A]d\-mmm\-yy;@"/>
    <numFmt numFmtId="170" formatCode="_-[$$-240A]\ * #,##0_-;\-[$$-240A]\ * #,##0_-;_-[$$-240A]\ *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sz val="9"/>
      <color rgb="FFFF0000"/>
      <name val="Calibri"/>
      <family val="2"/>
      <scheme val="minor"/>
    </font>
    <font>
      <b/>
      <sz val="9"/>
      <name val="Calibri"/>
      <family val="2"/>
    </font>
    <font>
      <sz val="11"/>
      <name val="Calibri"/>
      <family val="2"/>
      <scheme val="minor"/>
    </font>
    <font>
      <b/>
      <sz val="12"/>
      <name val="Calibri"/>
      <family val="2"/>
      <scheme val="minor"/>
    </font>
    <font>
      <b/>
      <sz val="9"/>
      <color rgb="FFFF0000"/>
      <name val="Calibri"/>
      <family val="2"/>
      <scheme val="minor"/>
    </font>
    <font>
      <sz val="9"/>
      <color indexed="63"/>
      <name val="Calibri"/>
      <family val="2"/>
    </font>
    <font>
      <sz val="9"/>
      <color indexed="8"/>
      <name val="Calibri"/>
      <family val="2"/>
    </font>
    <font>
      <sz val="11"/>
      <color indexed="8"/>
      <name val="Arial"/>
      <family val="2"/>
    </font>
    <font>
      <b/>
      <sz val="11"/>
      <color indexed="8"/>
      <name val="Arial"/>
      <family val="2"/>
    </font>
    <font>
      <b/>
      <sz val="9"/>
      <color indexed="81"/>
      <name val="Tahoma"/>
      <family val="2"/>
    </font>
    <font>
      <sz val="9"/>
      <color indexed="81"/>
      <name val="Tahoma"/>
      <family val="2"/>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8">
    <xf numFmtId="0" fontId="0" fillId="0" borderId="0"/>
    <xf numFmtId="166"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131">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6"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6" fontId="0" fillId="0" borderId="1" xfId="1" applyFont="1" applyBorder="1"/>
    <xf numFmtId="0" fontId="0" fillId="0" borderId="1" xfId="0" applyBorder="1" applyAlignment="1">
      <alignment horizontal="center" vertical="center" wrapText="1"/>
    </xf>
    <xf numFmtId="166"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7"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9" fontId="6"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170" fontId="6" fillId="2" borderId="1" xfId="0" applyNumberFormat="1" applyFont="1" applyFill="1" applyBorder="1" applyAlignment="1">
      <alignment horizontal="right" vertical="center"/>
    </xf>
    <xf numFmtId="170" fontId="5" fillId="2" borderId="1" xfId="0" applyNumberFormat="1" applyFont="1" applyFill="1" applyBorder="1" applyAlignment="1">
      <alignment horizontal="right" vertical="center"/>
    </xf>
    <xf numFmtId="0" fontId="5" fillId="2" borderId="1" xfId="0" applyFont="1" applyFill="1" applyBorder="1" applyAlignment="1">
      <alignment vertical="center" wrapText="1"/>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0" fillId="2" borderId="0" xfId="0" applyFill="1"/>
    <xf numFmtId="170" fontId="6" fillId="2" borderId="1" xfId="0" applyNumberFormat="1" applyFont="1" applyFill="1" applyBorder="1" applyAlignment="1">
      <alignment horizontal="right" vertical="center" wrapText="1"/>
    </xf>
    <xf numFmtId="170" fontId="5" fillId="2" borderId="1" xfId="0" applyNumberFormat="1" applyFont="1" applyFill="1" applyBorder="1" applyAlignment="1">
      <alignment horizontal="right" vertical="center" wrapText="1"/>
    </xf>
    <xf numFmtId="0" fontId="30" fillId="3" borderId="1" xfId="0" applyFont="1" applyFill="1" applyBorder="1" applyAlignment="1">
      <alignment horizontal="center" vertical="center" wrapText="1"/>
    </xf>
    <xf numFmtId="0" fontId="25" fillId="2" borderId="1" xfId="0" applyFont="1" applyFill="1" applyBorder="1" applyAlignment="1">
      <alignment horizontal="center" vertical="center"/>
    </xf>
    <xf numFmtId="170" fontId="6" fillId="2"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5" fillId="0" borderId="1" xfId="0" applyFont="1" applyFill="1" applyBorder="1" applyAlignment="1">
      <alignment vertical="center" wrapText="1"/>
    </xf>
    <xf numFmtId="0" fontId="5" fillId="2" borderId="1" xfId="0" applyFont="1" applyFill="1" applyBorder="1" applyAlignment="1">
      <alignment horizontal="left" vertical="center" wrapText="1"/>
    </xf>
    <xf numFmtId="170" fontId="5" fillId="2" borderId="1"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0" fontId="6" fillId="0" borderId="1" xfId="0" applyNumberFormat="1" applyFont="1" applyFill="1" applyBorder="1" applyAlignment="1">
      <alignment horizontal="center" vertical="center" wrapText="1"/>
    </xf>
    <xf numFmtId="0" fontId="0" fillId="0" borderId="0" xfId="0" applyFill="1"/>
    <xf numFmtId="0" fontId="6" fillId="0" borderId="1" xfId="0" applyFont="1" applyFill="1" applyBorder="1" applyAlignment="1">
      <alignment horizontal="center" vertical="center"/>
    </xf>
    <xf numFmtId="0" fontId="5" fillId="0" borderId="1" xfId="0" applyFont="1" applyFill="1" applyBorder="1" applyAlignment="1">
      <alignment horizontal="right" vertical="center" wrapText="1"/>
    </xf>
    <xf numFmtId="16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0" fontId="5" fillId="0" borderId="1" xfId="0" applyNumberFormat="1" applyFont="1" applyFill="1" applyBorder="1" applyAlignment="1">
      <alignment horizontal="center" vertical="center" wrapText="1"/>
    </xf>
    <xf numFmtId="170"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169" fontId="5" fillId="0" borderId="1" xfId="0" applyNumberFormat="1" applyFont="1" applyFill="1" applyBorder="1" applyAlignment="1">
      <alignment horizontal="center" vertical="center"/>
    </xf>
    <xf numFmtId="170" fontId="5" fillId="0" borderId="1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0" fontId="6" fillId="0" borderId="1" xfId="0" applyNumberFormat="1" applyFont="1" applyFill="1" applyBorder="1" applyAlignment="1">
      <alignment horizontal="right" vertical="center"/>
    </xf>
    <xf numFmtId="0" fontId="6" fillId="0" borderId="0" xfId="0" applyFont="1" applyFill="1" applyAlignment="1">
      <alignment horizontal="center" vertical="center"/>
    </xf>
    <xf numFmtId="0" fontId="0" fillId="0" borderId="0" xfId="0" applyAlignment="1">
      <alignment horizontal="center" vertical="center"/>
    </xf>
    <xf numFmtId="0" fontId="6" fillId="0" borderId="1" xfId="0" applyFont="1" applyFill="1" applyBorder="1"/>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14" fontId="5"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66" fontId="6" fillId="0" borderId="1" xfId="1" applyFont="1" applyFill="1" applyBorder="1" applyAlignment="1">
      <alignment vertical="center"/>
    </xf>
    <xf numFmtId="0" fontId="26"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70" fontId="5"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0" fontId="29" fillId="27" borderId="1" xfId="0" applyFont="1" applyFill="1" applyBorder="1" applyAlignment="1">
      <alignment horizontal="center" vertical="center" wrapText="1"/>
    </xf>
    <xf numFmtId="14" fontId="6" fillId="27" borderId="2" xfId="0" applyNumberFormat="1" applyFont="1" applyFill="1" applyBorder="1" applyAlignment="1">
      <alignment horizontal="center" vertical="center"/>
    </xf>
    <xf numFmtId="0" fontId="34" fillId="3"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 borderId="1" xfId="0" applyFont="1" applyFill="1" applyBorder="1" applyAlignment="1">
      <alignment horizontal="justify" vertical="top" wrapText="1"/>
    </xf>
    <xf numFmtId="0" fontId="31"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wrapText="1"/>
    </xf>
    <xf numFmtId="170" fontId="5" fillId="2" borderId="15" xfId="0" applyNumberFormat="1" applyFont="1" applyFill="1" applyBorder="1" applyAlignment="1">
      <alignment horizontal="center" vertical="center" wrapText="1"/>
    </xf>
    <xf numFmtId="0" fontId="5" fillId="2" borderId="1" xfId="0" applyFont="1" applyFill="1" applyBorder="1" applyAlignment="1">
      <alignment horizontal="right" vertical="center" wrapText="1"/>
    </xf>
    <xf numFmtId="169"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169" fontId="5" fillId="2" borderId="15"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69" fontId="5" fillId="2" borderId="2" xfId="0" applyNumberFormat="1" applyFont="1" applyFill="1" applyBorder="1" applyAlignment="1">
      <alignment horizontal="center" vertical="center"/>
    </xf>
    <xf numFmtId="170" fontId="5" fillId="2" borderId="1" xfId="0" applyNumberFormat="1" applyFont="1" applyFill="1" applyBorder="1" applyAlignment="1">
      <alignment horizontal="right" wrapText="1"/>
    </xf>
    <xf numFmtId="0" fontId="33" fillId="2" borderId="0" xfId="0" applyFont="1" applyFill="1"/>
    <xf numFmtId="170"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xf>
    <xf numFmtId="0" fontId="31" fillId="2" borderId="1" xfId="0" applyFont="1" applyFill="1" applyBorder="1" applyAlignment="1">
      <alignment horizontal="center" vertical="center" wrapText="1"/>
    </xf>
    <xf numFmtId="170" fontId="5" fillId="0" borderId="2" xfId="0" applyNumberFormat="1" applyFont="1" applyFill="1" applyBorder="1" applyAlignment="1">
      <alignment horizontal="center" vertical="center" wrapText="1"/>
    </xf>
    <xf numFmtId="0" fontId="5" fillId="2" borderId="1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2" borderId="0" xfId="0" applyFont="1" applyFill="1" applyAlignment="1">
      <alignment horizontal="center"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0" fontId="25" fillId="2" borderId="15" xfId="0" applyFont="1" applyFill="1" applyBorder="1" applyAlignment="1">
      <alignment vertical="center" wrapText="1"/>
    </xf>
    <xf numFmtId="0" fontId="5" fillId="2" borderId="15" xfId="0" applyFont="1" applyFill="1" applyBorder="1" applyAlignment="1">
      <alignment vertical="center"/>
    </xf>
    <xf numFmtId="170" fontId="5" fillId="0" borderId="15" xfId="0" applyNumberFormat="1" applyFont="1" applyFill="1" applyBorder="1" applyAlignment="1">
      <alignment vertical="center" wrapText="1"/>
    </xf>
    <xf numFmtId="0" fontId="5" fillId="2" borderId="15" xfId="0" applyFont="1" applyFill="1" applyBorder="1" applyAlignment="1">
      <alignment horizontal="left" wrapText="1"/>
    </xf>
    <xf numFmtId="0" fontId="33" fillId="2" borderId="1" xfId="0" applyFont="1" applyFill="1" applyBorder="1" applyAlignment="1">
      <alignment horizontal="left" wrapText="1"/>
    </xf>
    <xf numFmtId="43" fontId="5" fillId="2" borderId="1" xfId="147" applyFont="1" applyFill="1" applyBorder="1" applyAlignment="1">
      <alignment horizontal="justify" vertical="top" wrapText="1"/>
    </xf>
    <xf numFmtId="43" fontId="5" fillId="2" borderId="14" xfId="147" applyFont="1" applyFill="1" applyBorder="1" applyAlignment="1">
      <alignment horizontal="center" vertical="center" wrapText="1"/>
    </xf>
    <xf numFmtId="43" fontId="5" fillId="2" borderId="15" xfId="147" applyFont="1" applyFill="1" applyBorder="1" applyAlignment="1">
      <alignment horizontal="center" vertical="center" wrapText="1"/>
    </xf>
    <xf numFmtId="49" fontId="5" fillId="2" borderId="15" xfId="0" applyNumberFormat="1" applyFont="1" applyFill="1" applyBorder="1" applyAlignment="1">
      <alignment horizontal="center" vertical="center"/>
    </xf>
    <xf numFmtId="43" fontId="5" fillId="2" borderId="1" xfId="147" applyFont="1" applyFill="1" applyBorder="1" applyAlignment="1">
      <alignment horizontal="center" vertical="center" wrapText="1"/>
    </xf>
    <xf numFmtId="43" fontId="5" fillId="2" borderId="16" xfId="147" applyFont="1" applyFill="1" applyBorder="1" applyAlignment="1">
      <alignment horizontal="center" vertical="center" wrapText="1"/>
    </xf>
    <xf numFmtId="0" fontId="5" fillId="2" borderId="16" xfId="0" applyFont="1" applyFill="1" applyBorder="1" applyAlignment="1">
      <alignment horizontal="center" vertical="center"/>
    </xf>
    <xf numFmtId="14" fontId="5" fillId="2" borderId="16" xfId="0" applyNumberFormat="1" applyFont="1" applyFill="1" applyBorder="1" applyAlignment="1">
      <alignment horizontal="center" vertical="center" wrapText="1"/>
    </xf>
    <xf numFmtId="14" fontId="5" fillId="2" borderId="1" xfId="0" applyNumberFormat="1" applyFont="1" applyFill="1" applyBorder="1" applyAlignment="1">
      <alignment vertical="center" wrapText="1"/>
    </xf>
    <xf numFmtId="14" fontId="5" fillId="2" borderId="15" xfId="0" applyNumberFormat="1" applyFont="1" applyFill="1" applyBorder="1" applyAlignment="1">
      <alignment horizontal="center" vertical="center" wrapText="1"/>
    </xf>
    <xf numFmtId="0" fontId="0" fillId="0" borderId="0" xfId="0" applyFill="1" applyBorder="1"/>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25" fillId="0" borderId="1" xfId="0" applyFont="1" applyFill="1" applyBorder="1" applyAlignment="1">
      <alignment horizontal="center" vertical="center"/>
    </xf>
    <xf numFmtId="170" fontId="5" fillId="0" borderId="1" xfId="0" applyNumberFormat="1" applyFont="1" applyFill="1" applyBorder="1" applyAlignment="1">
      <alignment horizontal="right" vertical="center"/>
    </xf>
    <xf numFmtId="164" fontId="6" fillId="0" borderId="2" xfId="0" applyNumberFormat="1" applyFont="1" applyFill="1" applyBorder="1" applyAlignment="1">
      <alignment horizontal="center" vertical="center"/>
    </xf>
  </cellXfs>
  <cellStyles count="148">
    <cellStyle name="20% - Énfasis1 2" xfId="2" xr:uid="{00000000-0005-0000-0000-000000000000}"/>
    <cellStyle name="20% - Énfasis1 2 2" xfId="3" xr:uid="{00000000-0005-0000-0000-000001000000}"/>
    <cellStyle name="20% - Énfasis1 2 2 2" xfId="4" xr:uid="{00000000-0005-0000-0000-000002000000}"/>
    <cellStyle name="20% - Énfasis1 2 3" xfId="5" xr:uid="{00000000-0005-0000-0000-000003000000}"/>
    <cellStyle name="20% - Énfasis1 2_CONSECUTIVOS" xfId="6" xr:uid="{00000000-0005-0000-0000-000004000000}"/>
    <cellStyle name="20% - Énfasis2 2" xfId="7" xr:uid="{00000000-0005-0000-0000-000005000000}"/>
    <cellStyle name="20% - Énfasis2 2 2" xfId="8" xr:uid="{00000000-0005-0000-0000-000006000000}"/>
    <cellStyle name="20% - Énfasis2 2 2 2" xfId="9" xr:uid="{00000000-0005-0000-0000-000007000000}"/>
    <cellStyle name="20% - Énfasis2 2 3" xfId="10" xr:uid="{00000000-0005-0000-0000-000008000000}"/>
    <cellStyle name="20% - Énfasis2 2_CONSECUTIVOS" xfId="11" xr:uid="{00000000-0005-0000-0000-000009000000}"/>
    <cellStyle name="20% - Énfasis3 2" xfId="12" xr:uid="{00000000-0005-0000-0000-00000A000000}"/>
    <cellStyle name="20% - Énfasis3 2 2" xfId="13" xr:uid="{00000000-0005-0000-0000-00000B000000}"/>
    <cellStyle name="20% - Énfasis3 2 2 2" xfId="14" xr:uid="{00000000-0005-0000-0000-00000C000000}"/>
    <cellStyle name="20% - Énfasis3 2 3" xfId="15" xr:uid="{00000000-0005-0000-0000-00000D000000}"/>
    <cellStyle name="20% - Énfasis3 2_CONSECUTIVOS" xfId="16" xr:uid="{00000000-0005-0000-0000-00000E000000}"/>
    <cellStyle name="20% - Énfasis4 2" xfId="17" xr:uid="{00000000-0005-0000-0000-00000F000000}"/>
    <cellStyle name="20% - Énfasis4 2 2" xfId="18" xr:uid="{00000000-0005-0000-0000-000010000000}"/>
    <cellStyle name="20% - Énfasis4 2 2 2" xfId="19" xr:uid="{00000000-0005-0000-0000-000011000000}"/>
    <cellStyle name="20% - Énfasis4 2 3" xfId="20" xr:uid="{00000000-0005-0000-0000-000012000000}"/>
    <cellStyle name="20% - Énfasis4 2_CONSECUTIVOS" xfId="21" xr:uid="{00000000-0005-0000-0000-000013000000}"/>
    <cellStyle name="20% - Énfasis5 2" xfId="22" xr:uid="{00000000-0005-0000-0000-000014000000}"/>
    <cellStyle name="20% - Énfasis5 2 2" xfId="23" xr:uid="{00000000-0005-0000-0000-000015000000}"/>
    <cellStyle name="20% - Énfasis5 2 2 2" xfId="24" xr:uid="{00000000-0005-0000-0000-000016000000}"/>
    <cellStyle name="20% - Énfasis5 2 3" xfId="25" xr:uid="{00000000-0005-0000-0000-000017000000}"/>
    <cellStyle name="20% - Énfasis5 2_CONSECUTIVOS" xfId="26" xr:uid="{00000000-0005-0000-0000-000018000000}"/>
    <cellStyle name="20% - Énfasis6 2" xfId="27" xr:uid="{00000000-0005-0000-0000-000019000000}"/>
    <cellStyle name="20% - Énfasis6 2 2" xfId="28" xr:uid="{00000000-0005-0000-0000-00001A000000}"/>
    <cellStyle name="20% - Énfasis6 2 2 2" xfId="29" xr:uid="{00000000-0005-0000-0000-00001B000000}"/>
    <cellStyle name="20% - Énfasis6 2 3" xfId="30" xr:uid="{00000000-0005-0000-0000-00001C000000}"/>
    <cellStyle name="20% - Énfasis6 2_CONSECUTIVOS" xfId="31" xr:uid="{00000000-0005-0000-0000-00001D000000}"/>
    <cellStyle name="40% - Énfasis1 2" xfId="32" xr:uid="{00000000-0005-0000-0000-00001E000000}"/>
    <cellStyle name="40% - Énfasis1 2 2" xfId="33" xr:uid="{00000000-0005-0000-0000-00001F000000}"/>
    <cellStyle name="40% - Énfasis1 2 2 2" xfId="34" xr:uid="{00000000-0005-0000-0000-000020000000}"/>
    <cellStyle name="40% - Énfasis1 2 3" xfId="35" xr:uid="{00000000-0005-0000-0000-000021000000}"/>
    <cellStyle name="40% - Énfasis1 2_CONSECUTIVOS" xfId="36" xr:uid="{00000000-0005-0000-0000-000022000000}"/>
    <cellStyle name="40% - Énfasis2 2" xfId="37" xr:uid="{00000000-0005-0000-0000-000023000000}"/>
    <cellStyle name="40% - Énfasis2 2 2" xfId="38" xr:uid="{00000000-0005-0000-0000-000024000000}"/>
    <cellStyle name="40% - Énfasis2 2 2 2" xfId="39" xr:uid="{00000000-0005-0000-0000-000025000000}"/>
    <cellStyle name="40% - Énfasis2 2 3" xfId="40" xr:uid="{00000000-0005-0000-0000-000026000000}"/>
    <cellStyle name="40% - Énfasis2 2_CONSECUTIVOS" xfId="41" xr:uid="{00000000-0005-0000-0000-000027000000}"/>
    <cellStyle name="40% - Énfasis3 2" xfId="42" xr:uid="{00000000-0005-0000-0000-000028000000}"/>
    <cellStyle name="40% - Énfasis3 2 2" xfId="43" xr:uid="{00000000-0005-0000-0000-000029000000}"/>
    <cellStyle name="40% - Énfasis3 2 2 2" xfId="44" xr:uid="{00000000-0005-0000-0000-00002A000000}"/>
    <cellStyle name="40% - Énfasis3 2 3" xfId="45" xr:uid="{00000000-0005-0000-0000-00002B000000}"/>
    <cellStyle name="40% - Énfasis3 2_CONSECUTIVOS" xfId="46" xr:uid="{00000000-0005-0000-0000-00002C000000}"/>
    <cellStyle name="40% - Énfasis4 2" xfId="47" xr:uid="{00000000-0005-0000-0000-00002D000000}"/>
    <cellStyle name="40% - Énfasis4 2 2" xfId="48" xr:uid="{00000000-0005-0000-0000-00002E000000}"/>
    <cellStyle name="40% - Énfasis4 2 2 2" xfId="49" xr:uid="{00000000-0005-0000-0000-00002F000000}"/>
    <cellStyle name="40% - Énfasis4 2 3" xfId="50" xr:uid="{00000000-0005-0000-0000-000030000000}"/>
    <cellStyle name="40% - Énfasis4 2_CONSECUTIVOS" xfId="51" xr:uid="{00000000-0005-0000-0000-000031000000}"/>
    <cellStyle name="40% - Énfasis5 2" xfId="52" xr:uid="{00000000-0005-0000-0000-000032000000}"/>
    <cellStyle name="40% - Énfasis5 2 2" xfId="53" xr:uid="{00000000-0005-0000-0000-000033000000}"/>
    <cellStyle name="40% - Énfasis5 2 2 2" xfId="54" xr:uid="{00000000-0005-0000-0000-000034000000}"/>
    <cellStyle name="40% - Énfasis5 2 3" xfId="55" xr:uid="{00000000-0005-0000-0000-000035000000}"/>
    <cellStyle name="40% - Énfasis5 2_CONSECUTIVOS" xfId="56" xr:uid="{00000000-0005-0000-0000-000036000000}"/>
    <cellStyle name="40% - Énfasis6 2" xfId="57" xr:uid="{00000000-0005-0000-0000-000037000000}"/>
    <cellStyle name="40% - Énfasis6 2 2" xfId="58" xr:uid="{00000000-0005-0000-0000-000038000000}"/>
    <cellStyle name="40% - Énfasis6 2 2 2" xfId="59" xr:uid="{00000000-0005-0000-0000-000039000000}"/>
    <cellStyle name="40% - Énfasis6 2 3" xfId="60" xr:uid="{00000000-0005-0000-0000-00003A000000}"/>
    <cellStyle name="40% - Énfasis6 2_CONSECUTIVOS" xfId="61" xr:uid="{00000000-0005-0000-0000-00003B000000}"/>
    <cellStyle name="60% - Énfasis1 2" xfId="62" xr:uid="{00000000-0005-0000-0000-00003C000000}"/>
    <cellStyle name="60% - Énfasis1 2 2" xfId="63" xr:uid="{00000000-0005-0000-0000-00003D000000}"/>
    <cellStyle name="60% - Énfasis2 2" xfId="64" xr:uid="{00000000-0005-0000-0000-00003E000000}"/>
    <cellStyle name="60% - Énfasis2 2 2" xfId="65" xr:uid="{00000000-0005-0000-0000-00003F000000}"/>
    <cellStyle name="60% - Énfasis3 2" xfId="66" xr:uid="{00000000-0005-0000-0000-000040000000}"/>
    <cellStyle name="60% - Énfasis3 2 2" xfId="67" xr:uid="{00000000-0005-0000-0000-000041000000}"/>
    <cellStyle name="60% - Énfasis4 2" xfId="68" xr:uid="{00000000-0005-0000-0000-000042000000}"/>
    <cellStyle name="60% - Énfasis4 2 2" xfId="69" xr:uid="{00000000-0005-0000-0000-000043000000}"/>
    <cellStyle name="60% - Énfasis5 2" xfId="70" xr:uid="{00000000-0005-0000-0000-000044000000}"/>
    <cellStyle name="60% - Énfasis5 2 2" xfId="71" xr:uid="{00000000-0005-0000-0000-000045000000}"/>
    <cellStyle name="60% - Énfasis6 2" xfId="72" xr:uid="{00000000-0005-0000-0000-000046000000}"/>
    <cellStyle name="60% - Énfasis6 2 2" xfId="73" xr:uid="{00000000-0005-0000-0000-000047000000}"/>
    <cellStyle name="Buena 2" xfId="74" xr:uid="{00000000-0005-0000-0000-000048000000}"/>
    <cellStyle name="Buena 2 2" xfId="75" xr:uid="{00000000-0005-0000-0000-000049000000}"/>
    <cellStyle name="Cálculo 2" xfId="76" xr:uid="{00000000-0005-0000-0000-00004A000000}"/>
    <cellStyle name="Cálculo 2 2" xfId="77" xr:uid="{00000000-0005-0000-0000-00004B000000}"/>
    <cellStyle name="Celda de comprobación 2" xfId="78" xr:uid="{00000000-0005-0000-0000-00004C000000}"/>
    <cellStyle name="Celda de comprobación 2 2" xfId="79" xr:uid="{00000000-0005-0000-0000-00004D000000}"/>
    <cellStyle name="Celda vinculada 2" xfId="80" xr:uid="{00000000-0005-0000-0000-00004E000000}"/>
    <cellStyle name="Celda vinculada 2 2" xfId="81" xr:uid="{00000000-0005-0000-0000-00004F000000}"/>
    <cellStyle name="Encabezado 4 2" xfId="82" xr:uid="{00000000-0005-0000-0000-000050000000}"/>
    <cellStyle name="Encabezado 4 2 2" xfId="83" xr:uid="{00000000-0005-0000-0000-000051000000}"/>
    <cellStyle name="Énfasis1 2" xfId="84" xr:uid="{00000000-0005-0000-0000-000052000000}"/>
    <cellStyle name="Énfasis1 2 2" xfId="85" xr:uid="{00000000-0005-0000-0000-000053000000}"/>
    <cellStyle name="Énfasis2 2" xfId="86" xr:uid="{00000000-0005-0000-0000-000054000000}"/>
    <cellStyle name="Énfasis2 2 2" xfId="87" xr:uid="{00000000-0005-0000-0000-000055000000}"/>
    <cellStyle name="Énfasis3 2" xfId="88" xr:uid="{00000000-0005-0000-0000-000056000000}"/>
    <cellStyle name="Énfasis3 2 2" xfId="89" xr:uid="{00000000-0005-0000-0000-000057000000}"/>
    <cellStyle name="Énfasis4 2" xfId="90" xr:uid="{00000000-0005-0000-0000-000058000000}"/>
    <cellStyle name="Énfasis4 2 2" xfId="91" xr:uid="{00000000-0005-0000-0000-000059000000}"/>
    <cellStyle name="Énfasis5 2" xfId="92" xr:uid="{00000000-0005-0000-0000-00005A000000}"/>
    <cellStyle name="Énfasis5 2 2" xfId="93" xr:uid="{00000000-0005-0000-0000-00005B000000}"/>
    <cellStyle name="Énfasis6 2" xfId="94" xr:uid="{00000000-0005-0000-0000-00005C000000}"/>
    <cellStyle name="Énfasis6 2 2" xfId="95" xr:uid="{00000000-0005-0000-0000-00005D000000}"/>
    <cellStyle name="Entrada 2" xfId="96" xr:uid="{00000000-0005-0000-0000-00005E000000}"/>
    <cellStyle name="Entrada 2 2" xfId="97" xr:uid="{00000000-0005-0000-0000-00005F000000}"/>
    <cellStyle name="Entrada 2 2 2" xfId="98" xr:uid="{00000000-0005-0000-0000-000060000000}"/>
    <cellStyle name="Entrada 2 3" xfId="99" xr:uid="{00000000-0005-0000-0000-000061000000}"/>
    <cellStyle name="Entrada 2_CONSECUTIVOS" xfId="100" xr:uid="{00000000-0005-0000-0000-000062000000}"/>
    <cellStyle name="Incorrecto 2" xfId="101" xr:uid="{00000000-0005-0000-0000-000063000000}"/>
    <cellStyle name="Incorrecto 2 2" xfId="102" xr:uid="{00000000-0005-0000-0000-000064000000}"/>
    <cellStyle name="Millares" xfId="147" builtinId="3"/>
    <cellStyle name="Millares [0] 2" xfId="140" xr:uid="{00000000-0005-0000-0000-000065000000}"/>
    <cellStyle name="Millares 2" xfId="129" xr:uid="{00000000-0005-0000-0000-000066000000}"/>
    <cellStyle name="Millares 2 2" xfId="132" xr:uid="{00000000-0005-0000-0000-000067000000}"/>
    <cellStyle name="Millares 2 2 2" xfId="134" xr:uid="{00000000-0005-0000-0000-000068000000}"/>
    <cellStyle name="Millares 2 2 3" xfId="136" xr:uid="{00000000-0005-0000-0000-000069000000}"/>
    <cellStyle name="Millares 2 2 4" xfId="139" xr:uid="{00000000-0005-0000-0000-00006A000000}"/>
    <cellStyle name="Millares 2 2 5" xfId="142" xr:uid="{00000000-0005-0000-0000-00006B000000}"/>
    <cellStyle name="Millares 2 2 6" xfId="144" xr:uid="{00000000-0005-0000-0000-00006C000000}"/>
    <cellStyle name="Millares 2 2 7" xfId="146" xr:uid="{00000000-0005-0000-0000-00006D000000}"/>
    <cellStyle name="Millares 2 3" xfId="131" xr:uid="{00000000-0005-0000-0000-00006E000000}"/>
    <cellStyle name="Millares 2 4" xfId="133" xr:uid="{00000000-0005-0000-0000-00006F000000}"/>
    <cellStyle name="Millares 2 5" xfId="135" xr:uid="{00000000-0005-0000-0000-000070000000}"/>
    <cellStyle name="Millares 2 6" xfId="138" xr:uid="{00000000-0005-0000-0000-000071000000}"/>
    <cellStyle name="Millares 2 7" xfId="141" xr:uid="{00000000-0005-0000-0000-000072000000}"/>
    <cellStyle name="Millares 2 8" xfId="143" xr:uid="{00000000-0005-0000-0000-000073000000}"/>
    <cellStyle name="Millares 2 9" xfId="145" xr:uid="{00000000-0005-0000-0000-000074000000}"/>
    <cellStyle name="Moneda [0]" xfId="1" builtinId="7"/>
    <cellStyle name="Moneda 2" xfId="130" xr:uid="{00000000-0005-0000-0000-000076000000}"/>
    <cellStyle name="Moneda 2 2" xfId="137" xr:uid="{00000000-0005-0000-0000-000077000000}"/>
    <cellStyle name="Neutral 2" xfId="103" xr:uid="{00000000-0005-0000-0000-000078000000}"/>
    <cellStyle name="Neutral 2 2" xfId="104" xr:uid="{00000000-0005-0000-0000-000079000000}"/>
    <cellStyle name="Normal" xfId="0" builtinId="0"/>
    <cellStyle name="Notas 2" xfId="105" xr:uid="{00000000-0005-0000-0000-00007B000000}"/>
    <cellStyle name="Notas 2 2" xfId="106" xr:uid="{00000000-0005-0000-0000-00007C000000}"/>
    <cellStyle name="Notas 2 2 2" xfId="107" xr:uid="{00000000-0005-0000-0000-00007D000000}"/>
    <cellStyle name="Notas 2 3" xfId="108" xr:uid="{00000000-0005-0000-0000-00007E000000}"/>
    <cellStyle name="Notas 2_CONSECUTIVOS" xfId="109" xr:uid="{00000000-0005-0000-0000-00007F000000}"/>
    <cellStyle name="Salida 2" xfId="110" xr:uid="{00000000-0005-0000-0000-000080000000}"/>
    <cellStyle name="Salida 2 2" xfId="111" xr:uid="{00000000-0005-0000-0000-000081000000}"/>
    <cellStyle name="Texto de advertencia 2" xfId="112" xr:uid="{00000000-0005-0000-0000-000082000000}"/>
    <cellStyle name="Texto de advertencia 2 2" xfId="113" xr:uid="{00000000-0005-0000-0000-000083000000}"/>
    <cellStyle name="Texto de advertencia 2 2 2" xfId="114" xr:uid="{00000000-0005-0000-0000-000084000000}"/>
    <cellStyle name="Texto de advertencia 2 3" xfId="115" xr:uid="{00000000-0005-0000-0000-000085000000}"/>
    <cellStyle name="Texto de advertencia 2_CONSECUTIVOS" xfId="116" xr:uid="{00000000-0005-0000-0000-000086000000}"/>
    <cellStyle name="Texto explicativo 2" xfId="117" xr:uid="{00000000-0005-0000-0000-000087000000}"/>
    <cellStyle name="Texto explicativo 2 2" xfId="118" xr:uid="{00000000-0005-0000-0000-000088000000}"/>
    <cellStyle name="Título 1 2" xfId="119" xr:uid="{00000000-0005-0000-0000-000089000000}"/>
    <cellStyle name="Título 1 2 2" xfId="120" xr:uid="{00000000-0005-0000-0000-00008A000000}"/>
    <cellStyle name="Título 2 2" xfId="121" xr:uid="{00000000-0005-0000-0000-00008B000000}"/>
    <cellStyle name="Título 2 2 2" xfId="122" xr:uid="{00000000-0005-0000-0000-00008C000000}"/>
    <cellStyle name="Título 3 2" xfId="123" xr:uid="{00000000-0005-0000-0000-00008D000000}"/>
    <cellStyle name="Título 3 2 2" xfId="124" xr:uid="{00000000-0005-0000-0000-00008E000000}"/>
    <cellStyle name="Título 4" xfId="125" xr:uid="{00000000-0005-0000-0000-00008F000000}"/>
    <cellStyle name="Título 4 2" xfId="126" xr:uid="{00000000-0005-0000-0000-000090000000}"/>
    <cellStyle name="Total 2" xfId="127" xr:uid="{00000000-0005-0000-0000-000091000000}"/>
    <cellStyle name="Total 2 2" xfId="128" xr:uid="{00000000-0005-0000-0000-00009200000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22" t="s">
        <v>23</v>
      </c>
      <c r="B19" s="122"/>
      <c r="C19" s="122"/>
      <c r="D19" s="122"/>
      <c r="E19" s="122"/>
      <c r="F19" s="122"/>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B530-313E-4192-9580-69ACDAE3EED3}">
  <dimension ref="A1:N174"/>
  <sheetViews>
    <sheetView topLeftCell="A25" zoomScale="80" zoomScaleNormal="80" workbookViewId="0">
      <selection activeCell="B19" sqref="B19"/>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23" t="s">
        <v>307</v>
      </c>
      <c r="B1" s="124"/>
      <c r="C1" s="124"/>
      <c r="D1" s="124"/>
      <c r="E1" s="124"/>
      <c r="F1" s="124"/>
      <c r="G1" s="124"/>
      <c r="H1" s="124"/>
      <c r="I1" s="124"/>
      <c r="J1" s="124"/>
      <c r="K1" s="124"/>
      <c r="L1" s="124"/>
      <c r="M1" s="124"/>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43920</v>
      </c>
    </row>
    <row r="3" spans="1:14" s="50" customFormat="1" ht="217.5" customHeight="1" x14ac:dyDescent="0.25">
      <c r="A3" s="61" t="s">
        <v>139</v>
      </c>
      <c r="B3" s="61" t="s">
        <v>113</v>
      </c>
      <c r="C3" s="74" t="s">
        <v>122</v>
      </c>
      <c r="D3" s="54" t="s">
        <v>123</v>
      </c>
      <c r="E3" s="74" t="s">
        <v>121</v>
      </c>
      <c r="F3" s="70">
        <f>+N2</f>
        <v>43920</v>
      </c>
      <c r="G3" s="126">
        <v>21084622326</v>
      </c>
      <c r="H3" s="61" t="s">
        <v>140</v>
      </c>
      <c r="I3" s="61" t="s">
        <v>305</v>
      </c>
      <c r="J3" s="67" t="s">
        <v>306</v>
      </c>
      <c r="K3" s="70">
        <v>41920</v>
      </c>
      <c r="L3" s="70">
        <v>44012</v>
      </c>
      <c r="M3" s="67" t="str">
        <f>IF((ROUND((($N$2-$K3)/(EDATE($L3,0)-$K3)*100),2))&gt;100,"100%",CONCATENATE((ROUND((($N$2-$K3)/(EDATE($L3,0)-$K3)*100),0)),"%"))</f>
        <v>96%</v>
      </c>
      <c r="N3" s="127"/>
    </row>
    <row r="4" spans="1:14" ht="63.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24" si="0">IF((ROUND((($N$2-$K4)/(EDATE($L4,0)-$K4)*100),2))&gt;100,"100%",CONCATENATE((ROUND((($N$2-$K4)/(EDATE($L4,0)-$K4)*100),0)),"%"))</f>
        <v>64%</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63%</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62%</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58%</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88%</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55%</v>
      </c>
      <c r="N9" s="64"/>
    </row>
    <row r="10" spans="1:14" s="50" customFormat="1" ht="63.7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55%</v>
      </c>
      <c r="N10" s="64"/>
    </row>
    <row r="11" spans="1:14" s="50" customFormat="1" ht="99" customHeight="1" x14ac:dyDescent="0.25">
      <c r="A11" s="54" t="s">
        <v>281</v>
      </c>
      <c r="B11" s="61" t="s">
        <v>113</v>
      </c>
      <c r="C11" s="58" t="s">
        <v>81</v>
      </c>
      <c r="D11" s="61" t="s">
        <v>78</v>
      </c>
      <c r="E11" s="42" t="s">
        <v>282</v>
      </c>
      <c r="F11" s="59">
        <v>43410</v>
      </c>
      <c r="G11" s="75">
        <v>5074000000</v>
      </c>
      <c r="H11" s="58" t="s">
        <v>283</v>
      </c>
      <c r="I11" s="68" t="s">
        <v>291</v>
      </c>
      <c r="J11" s="68" t="s">
        <v>292</v>
      </c>
      <c r="K11" s="71">
        <v>43410</v>
      </c>
      <c r="L11" s="71">
        <v>43951</v>
      </c>
      <c r="M11" s="51" t="str">
        <f t="shared" si="0"/>
        <v>94%</v>
      </c>
      <c r="N11" s="64"/>
    </row>
    <row r="12" spans="1:14" s="50" customFormat="1" ht="195" x14ac:dyDescent="0.25">
      <c r="A12" s="128" t="s">
        <v>135</v>
      </c>
      <c r="B12" s="61" t="s">
        <v>113</v>
      </c>
      <c r="C12" s="58" t="s">
        <v>81</v>
      </c>
      <c r="D12" s="51" t="s">
        <v>78</v>
      </c>
      <c r="E12" s="42" t="s">
        <v>137</v>
      </c>
      <c r="F12" s="59">
        <v>43455</v>
      </c>
      <c r="G12" s="56">
        <v>10430000000</v>
      </c>
      <c r="H12" s="58" t="s">
        <v>134</v>
      </c>
      <c r="I12" s="68" t="s">
        <v>299</v>
      </c>
      <c r="J12" s="68" t="s">
        <v>300</v>
      </c>
      <c r="K12" s="71">
        <v>43455</v>
      </c>
      <c r="L12" s="71">
        <v>44074</v>
      </c>
      <c r="M12" s="51" t="str">
        <f t="shared" si="0"/>
        <v>75%</v>
      </c>
      <c r="N12" s="64"/>
    </row>
    <row r="13" spans="1:14" s="50" customFormat="1" ht="96" x14ac:dyDescent="0.25">
      <c r="A13" s="54" t="s">
        <v>222</v>
      </c>
      <c r="B13" s="51" t="s">
        <v>93</v>
      </c>
      <c r="C13" s="58" t="s">
        <v>94</v>
      </c>
      <c r="D13" s="51" t="s">
        <v>190</v>
      </c>
      <c r="E13" s="42" t="s">
        <v>220</v>
      </c>
      <c r="F13" s="59">
        <v>43554</v>
      </c>
      <c r="G13" s="129">
        <v>442396432</v>
      </c>
      <c r="H13" s="54" t="s">
        <v>64</v>
      </c>
      <c r="I13" s="61" t="s">
        <v>301</v>
      </c>
      <c r="J13" s="61" t="s">
        <v>302</v>
      </c>
      <c r="K13" s="59">
        <v>43556</v>
      </c>
      <c r="L13" s="59">
        <v>44043</v>
      </c>
      <c r="M13" s="51" t="str">
        <f t="shared" si="0"/>
        <v>75%</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si="0"/>
        <v>99%</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0"/>
        <v>97%</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0"/>
        <v>92%</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si="0"/>
        <v>95%</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0"/>
        <v>75%</v>
      </c>
    </row>
    <row r="19" spans="1:14" s="50" customFormat="1" ht="138.75" customHeight="1" x14ac:dyDescent="0.25">
      <c r="A19" s="54" t="s">
        <v>264</v>
      </c>
      <c r="B19" s="56" t="s">
        <v>113</v>
      </c>
      <c r="C19" s="58" t="s">
        <v>268</v>
      </c>
      <c r="D19" s="51" t="s">
        <v>274</v>
      </c>
      <c r="E19" s="55" t="s">
        <v>270</v>
      </c>
      <c r="F19" s="59">
        <v>43668</v>
      </c>
      <c r="G19" s="129">
        <v>784606638</v>
      </c>
      <c r="H19" s="54" t="s">
        <v>62</v>
      </c>
      <c r="I19" s="61" t="s">
        <v>295</v>
      </c>
      <c r="J19" s="61" t="s">
        <v>296</v>
      </c>
      <c r="K19" s="59">
        <v>43672</v>
      </c>
      <c r="L19" s="53">
        <v>43951</v>
      </c>
      <c r="M19" s="51" t="str">
        <f t="shared" si="0"/>
        <v>89%</v>
      </c>
    </row>
    <row r="20" spans="1:14" s="50" customFormat="1" ht="156" x14ac:dyDescent="0.25">
      <c r="A20" s="54" t="s">
        <v>265</v>
      </c>
      <c r="B20" s="130" t="s">
        <v>113</v>
      </c>
      <c r="C20" s="58" t="s">
        <v>269</v>
      </c>
      <c r="D20" s="51" t="s">
        <v>275</v>
      </c>
      <c r="E20" s="42" t="s">
        <v>271</v>
      </c>
      <c r="F20" s="59">
        <v>43669</v>
      </c>
      <c r="G20" s="129">
        <v>3492554035</v>
      </c>
      <c r="H20" s="54" t="s">
        <v>62</v>
      </c>
      <c r="I20" s="61" t="s">
        <v>297</v>
      </c>
      <c r="J20" s="61" t="s">
        <v>298</v>
      </c>
      <c r="K20" s="59">
        <v>43672</v>
      </c>
      <c r="L20" s="53">
        <v>43951</v>
      </c>
      <c r="M20" s="51" t="str">
        <f t="shared" si="0"/>
        <v>89%</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0"/>
        <v>68%</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0"/>
        <v>55%</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0"/>
        <v>51%</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si="0"/>
        <v>52%</v>
      </c>
    </row>
    <row r="25" spans="1:14" s="50" customFormat="1" ht="26.25" x14ac:dyDescent="0.25">
      <c r="A25" s="125" t="s">
        <v>308</v>
      </c>
      <c r="B25" s="125"/>
      <c r="C25" s="125"/>
      <c r="D25" s="125"/>
      <c r="E25" s="125"/>
      <c r="F25" s="125"/>
      <c r="G25" s="125"/>
      <c r="H25" s="125"/>
      <c r="I25" s="125"/>
      <c r="J25" s="125"/>
      <c r="K25" s="125"/>
      <c r="L25" s="125"/>
      <c r="M25" s="125"/>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49%</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1">IF((ROUND((($N$2-$K28)/(EDATE($L28,0)-$K28)*100),2))&gt;100,"100%",CONCATENATE((ROUND((($N$2-$K28)/(EDATE($L28,0)-$K28)*100),0)),"%"))</f>
        <v>49%</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1"/>
        <v>49%</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1"/>
        <v>24%</v>
      </c>
    </row>
    <row r="31" spans="1:14" s="50" customFormat="1" ht="48"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1"/>
        <v>49%</v>
      </c>
    </row>
    <row r="32" spans="1:14" s="50" customFormat="1" ht="60"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1"/>
        <v>74%</v>
      </c>
    </row>
    <row r="33" spans="1:13" s="50" customFormat="1" ht="60"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1"/>
        <v>24%</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1"/>
        <v>74%</v>
      </c>
    </row>
    <row r="35" spans="1:13" s="50" customFormat="1" ht="48"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1"/>
        <v>74%</v>
      </c>
    </row>
    <row r="36" spans="1:13" s="50" customFormat="1" ht="120"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1"/>
        <v>74%</v>
      </c>
    </row>
    <row r="37" spans="1:13" s="50" customFormat="1" ht="72"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1"/>
        <v>49%</v>
      </c>
    </row>
    <row r="38" spans="1:13" s="50" customFormat="1" ht="48"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1"/>
        <v>49%</v>
      </c>
    </row>
    <row r="39" spans="1:13" ht="60" x14ac:dyDescent="0.25">
      <c r="A39" s="54" t="s">
        <v>330</v>
      </c>
      <c r="B39" s="56" t="s">
        <v>245</v>
      </c>
      <c r="C39" s="20" t="s">
        <v>53</v>
      </c>
      <c r="D39" s="48" t="s">
        <v>158</v>
      </c>
      <c r="E39" s="81" t="s">
        <v>331</v>
      </c>
      <c r="F39" s="47">
        <v>43831</v>
      </c>
      <c r="G39" s="31">
        <v>67891200</v>
      </c>
      <c r="H39" s="20" t="s">
        <v>61</v>
      </c>
      <c r="I39" s="82"/>
      <c r="J39" s="82"/>
      <c r="K39" s="47">
        <v>43831</v>
      </c>
      <c r="L39" s="47">
        <v>44012</v>
      </c>
      <c r="M39" s="48" t="str">
        <f t="shared" si="1"/>
        <v>49%</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1"/>
        <v>100%</v>
      </c>
    </row>
    <row r="41" spans="1:13" ht="48" x14ac:dyDescent="0.25">
      <c r="A41" s="54" t="s">
        <v>333</v>
      </c>
      <c r="B41" s="56" t="s">
        <v>82</v>
      </c>
      <c r="C41" s="20" t="s">
        <v>117</v>
      </c>
      <c r="D41" s="48" t="s">
        <v>118</v>
      </c>
      <c r="E41" s="81" t="s">
        <v>334</v>
      </c>
      <c r="F41" s="47">
        <v>43831</v>
      </c>
      <c r="G41" s="87" t="s">
        <v>335</v>
      </c>
      <c r="H41" s="20" t="s">
        <v>61</v>
      </c>
      <c r="I41" s="82"/>
      <c r="J41" s="82"/>
      <c r="K41" s="47">
        <v>43831</v>
      </c>
      <c r="L41" s="47">
        <v>44012</v>
      </c>
      <c r="M41" s="48" t="str">
        <f t="shared" si="1"/>
        <v>49%</v>
      </c>
    </row>
    <row r="42" spans="1:13" ht="48"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1"/>
        <v>49%</v>
      </c>
    </row>
    <row r="43" spans="1:13" ht="48"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1"/>
        <v>49%</v>
      </c>
    </row>
    <row r="44" spans="1:13" ht="60"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1"/>
        <v>49%</v>
      </c>
    </row>
    <row r="45" spans="1:13" ht="48"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1"/>
        <v>74%</v>
      </c>
    </row>
    <row r="46" spans="1:13" ht="48"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1"/>
        <v>45%</v>
      </c>
    </row>
    <row r="47" spans="1:13" ht="48" x14ac:dyDescent="0.25">
      <c r="A47" s="54" t="s">
        <v>347</v>
      </c>
      <c r="B47" s="56" t="s">
        <v>91</v>
      </c>
      <c r="C47" s="20" t="s">
        <v>130</v>
      </c>
      <c r="D47" s="48" t="s">
        <v>171</v>
      </c>
      <c r="E47" s="81" t="s">
        <v>348</v>
      </c>
      <c r="F47" s="88">
        <v>43838</v>
      </c>
      <c r="G47" s="31">
        <v>15000000</v>
      </c>
      <c r="H47" s="22" t="s">
        <v>61</v>
      </c>
      <c r="I47" s="82"/>
      <c r="J47" s="82"/>
      <c r="K47" s="47">
        <v>43840</v>
      </c>
      <c r="L47" s="47">
        <v>44021</v>
      </c>
      <c r="M47" s="48" t="str">
        <f t="shared" si="1"/>
        <v>44%</v>
      </c>
    </row>
    <row r="48" spans="1:13" ht="48"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1"/>
        <v>49%</v>
      </c>
    </row>
    <row r="49" spans="1:13" ht="48" x14ac:dyDescent="0.25">
      <c r="A49" s="54" t="s">
        <v>352</v>
      </c>
      <c r="B49" s="56" t="s">
        <v>82</v>
      </c>
      <c r="C49" s="20" t="s">
        <v>353</v>
      </c>
      <c r="D49" s="89"/>
      <c r="E49" s="81" t="s">
        <v>354</v>
      </c>
      <c r="F49" s="88">
        <v>43838</v>
      </c>
      <c r="G49" s="46" t="s">
        <v>355</v>
      </c>
      <c r="H49" s="22" t="s">
        <v>61</v>
      </c>
      <c r="I49" s="82"/>
      <c r="J49" s="82"/>
      <c r="K49" s="47">
        <v>43832</v>
      </c>
      <c r="L49" s="47">
        <v>44013</v>
      </c>
      <c r="M49" s="48" t="str">
        <f t="shared" si="1"/>
        <v>49%</v>
      </c>
    </row>
    <row r="50" spans="1:13" ht="48"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1"/>
        <v>49%</v>
      </c>
    </row>
    <row r="51" spans="1:13" ht="48"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1"/>
        <v>100%</v>
      </c>
    </row>
    <row r="52" spans="1:13" ht="48" x14ac:dyDescent="0.25">
      <c r="A52" s="84" t="s">
        <v>363</v>
      </c>
      <c r="B52" s="80" t="s">
        <v>245</v>
      </c>
      <c r="C52" s="85" t="s">
        <v>41</v>
      </c>
      <c r="D52" s="85" t="s">
        <v>66</v>
      </c>
      <c r="E52" s="81" t="s">
        <v>364</v>
      </c>
      <c r="F52" s="88">
        <v>43840</v>
      </c>
      <c r="G52" s="31">
        <v>1987177346</v>
      </c>
      <c r="H52" s="22" t="s">
        <v>65</v>
      </c>
      <c r="I52" s="82"/>
      <c r="J52" s="82"/>
      <c r="K52" s="90">
        <v>43843</v>
      </c>
      <c r="L52" s="90">
        <v>44086</v>
      </c>
      <c r="M52" s="48" t="str">
        <f t="shared" si="1"/>
        <v>32%</v>
      </c>
    </row>
    <row r="53" spans="1:13" ht="72"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1"/>
        <v>23%</v>
      </c>
    </row>
    <row r="54" spans="1:13" ht="60"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1"/>
        <v>23%</v>
      </c>
    </row>
    <row r="55" spans="1:13" ht="96"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1"/>
        <v>24%</v>
      </c>
    </row>
    <row r="56" spans="1:13" ht="84"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1"/>
        <v>22%</v>
      </c>
    </row>
    <row r="57" spans="1:13" ht="84"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1"/>
        <v>22%</v>
      </c>
    </row>
    <row r="58" spans="1:13" ht="84"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1"/>
        <v>41%</v>
      </c>
    </row>
    <row r="59" spans="1:13" ht="84"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1"/>
        <v>21%</v>
      </c>
    </row>
    <row r="60" spans="1:13" ht="120"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1"/>
        <v>20%</v>
      </c>
    </row>
    <row r="61" spans="1:13" ht="72"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1"/>
        <v>20%</v>
      </c>
    </row>
    <row r="62" spans="1:13" ht="60"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1"/>
        <v>19%</v>
      </c>
    </row>
    <row r="63" spans="1:13" ht="48"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1"/>
        <v>35%</v>
      </c>
    </row>
    <row r="64" spans="1:13" ht="48"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1"/>
        <v>19%</v>
      </c>
    </row>
    <row r="65" spans="1:13" ht="36"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1"/>
        <v>34%</v>
      </c>
    </row>
    <row r="66" spans="1:13" ht="48"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1"/>
        <v>18%</v>
      </c>
    </row>
    <row r="67" spans="1:13" ht="72" x14ac:dyDescent="0.25">
      <c r="A67" s="91" t="s">
        <v>401</v>
      </c>
      <c r="B67" s="56" t="s">
        <v>124</v>
      </c>
      <c r="C67" s="92" t="s">
        <v>402</v>
      </c>
      <c r="D67" s="93" t="s">
        <v>403</v>
      </c>
      <c r="E67" s="81" t="s">
        <v>404</v>
      </c>
      <c r="F67" s="88">
        <v>43860</v>
      </c>
      <c r="G67" s="31">
        <v>33000000</v>
      </c>
      <c r="H67" s="96"/>
      <c r="I67" s="82"/>
      <c r="J67" s="82"/>
      <c r="K67" s="94">
        <v>43861</v>
      </c>
      <c r="L67" s="94">
        <v>44195</v>
      </c>
      <c r="M67" s="48" t="str">
        <f t="shared" si="1"/>
        <v>18%</v>
      </c>
    </row>
    <row r="68" spans="1:13" ht="72"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1"/>
        <v>17%</v>
      </c>
    </row>
    <row r="69" spans="1:13" ht="36"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1"/>
        <v>17%</v>
      </c>
    </row>
    <row r="70" spans="1:13" ht="84"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1"/>
        <v>17%</v>
      </c>
    </row>
    <row r="71" spans="1:13" ht="168"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1"/>
        <v>16%</v>
      </c>
    </row>
    <row r="72" spans="1:13" ht="48"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1"/>
        <v>18%</v>
      </c>
    </row>
    <row r="73" spans="1:13" ht="108"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1"/>
        <v>32%</v>
      </c>
    </row>
    <row r="74" spans="1:13" ht="72"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1"/>
        <v>17%</v>
      </c>
    </row>
    <row r="75" spans="1:13" ht="72"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1"/>
        <v>-1933%</v>
      </c>
    </row>
    <row r="76" spans="1:13" ht="72"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1"/>
        <v>17%</v>
      </c>
    </row>
    <row r="77" spans="1:13" ht="60"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1"/>
        <v>18%</v>
      </c>
    </row>
    <row r="78" spans="1:13" ht="48"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1"/>
        <v>18%</v>
      </c>
    </row>
    <row r="79" spans="1:13" ht="60"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1"/>
        <v>17%</v>
      </c>
    </row>
    <row r="80" spans="1:13" ht="48"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1"/>
        <v>18%</v>
      </c>
    </row>
    <row r="81" spans="1:13" ht="48"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1"/>
        <v>17%</v>
      </c>
    </row>
    <row r="82" spans="1:13" ht="72"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1"/>
        <v>17%</v>
      </c>
    </row>
    <row r="83" spans="1:13" ht="84"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1"/>
        <v>37%</v>
      </c>
    </row>
    <row r="84" spans="1:13" ht="84"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1"/>
        <v>17%</v>
      </c>
    </row>
    <row r="85" spans="1:13" ht="48"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1"/>
        <v>17%</v>
      </c>
    </row>
    <row r="86" spans="1:13" ht="120"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1"/>
        <v>17%</v>
      </c>
    </row>
    <row r="87" spans="1:13" ht="60"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1"/>
        <v>17%</v>
      </c>
    </row>
    <row r="88" spans="1:13" ht="48"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1"/>
        <v>17%</v>
      </c>
    </row>
    <row r="89" spans="1:13" ht="48" x14ac:dyDescent="0.25">
      <c r="A89" s="54" t="s">
        <v>469</v>
      </c>
      <c r="B89" s="56" t="s">
        <v>417</v>
      </c>
      <c r="C89" s="104" t="s">
        <v>470</v>
      </c>
      <c r="D89" s="48" t="s">
        <v>471</v>
      </c>
      <c r="E89" s="81" t="s">
        <v>472</v>
      </c>
      <c r="F89" s="88">
        <v>43865</v>
      </c>
      <c r="G89" s="31">
        <v>33750000</v>
      </c>
      <c r="H89" s="22" t="s">
        <v>473</v>
      </c>
      <c r="I89" s="82"/>
      <c r="J89" s="82"/>
      <c r="K89" s="94">
        <v>43866</v>
      </c>
      <c r="L89" s="47">
        <v>43986</v>
      </c>
      <c r="M89" s="48" t="str">
        <f t="shared" si="1"/>
        <v>45%</v>
      </c>
    </row>
    <row r="90" spans="1:13" ht="60" x14ac:dyDescent="0.25">
      <c r="A90" s="54" t="s">
        <v>474</v>
      </c>
      <c r="B90" s="56" t="s">
        <v>417</v>
      </c>
      <c r="C90" s="106" t="s">
        <v>475</v>
      </c>
      <c r="D90" s="48" t="s">
        <v>476</v>
      </c>
      <c r="E90" s="81" t="s">
        <v>477</v>
      </c>
      <c r="F90" s="88">
        <v>43865</v>
      </c>
      <c r="G90" s="31">
        <v>45000000</v>
      </c>
      <c r="H90" s="22" t="s">
        <v>478</v>
      </c>
      <c r="I90" s="82"/>
      <c r="J90" s="82"/>
      <c r="K90" s="94">
        <v>43866</v>
      </c>
      <c r="L90" s="47">
        <v>43986</v>
      </c>
      <c r="M90" s="48" t="str">
        <f t="shared" si="1"/>
        <v>45%</v>
      </c>
    </row>
    <row r="91" spans="1:13" ht="48" x14ac:dyDescent="0.25">
      <c r="A91" s="54" t="s">
        <v>479</v>
      </c>
      <c r="B91" s="56" t="s">
        <v>417</v>
      </c>
      <c r="C91" s="104" t="s">
        <v>480</v>
      </c>
      <c r="D91" s="48" t="s">
        <v>481</v>
      </c>
      <c r="E91" s="81" t="s">
        <v>472</v>
      </c>
      <c r="F91" s="88">
        <v>43866</v>
      </c>
      <c r="G91" s="31">
        <v>24750000</v>
      </c>
      <c r="H91" s="22" t="s">
        <v>212</v>
      </c>
      <c r="I91" s="82"/>
      <c r="J91" s="82"/>
      <c r="K91" s="94">
        <v>43867</v>
      </c>
      <c r="L91" s="47">
        <v>43987</v>
      </c>
      <c r="M91" s="48" t="str">
        <f t="shared" si="1"/>
        <v>44%</v>
      </c>
    </row>
    <row r="92" spans="1:13" ht="48" x14ac:dyDescent="0.25">
      <c r="A92" s="54" t="s">
        <v>482</v>
      </c>
      <c r="B92" s="56" t="s">
        <v>417</v>
      </c>
      <c r="C92" s="104" t="s">
        <v>483</v>
      </c>
      <c r="D92" s="48" t="s">
        <v>484</v>
      </c>
      <c r="E92" s="81" t="s">
        <v>472</v>
      </c>
      <c r="F92" s="88">
        <v>43866</v>
      </c>
      <c r="G92" s="31">
        <v>24750000</v>
      </c>
      <c r="H92" s="22" t="s">
        <v>212</v>
      </c>
      <c r="I92" s="82"/>
      <c r="J92" s="82"/>
      <c r="K92" s="94">
        <v>43867</v>
      </c>
      <c r="L92" s="47">
        <v>43987</v>
      </c>
      <c r="M92" s="48" t="str">
        <f t="shared" ref="M92:M155" si="2">IF((ROUND((($N$2-$K92)/(EDATE($L92,0)-$K92)*100),2))&gt;100,"100%",CONCATENATE((ROUND((($N$2-$K92)/(EDATE($L92,0)-$K92)*100),0)),"%"))</f>
        <v>44%</v>
      </c>
    </row>
    <row r="93" spans="1:13" ht="48" x14ac:dyDescent="0.25">
      <c r="A93" s="84" t="s">
        <v>485</v>
      </c>
      <c r="B93" s="56" t="s">
        <v>417</v>
      </c>
      <c r="C93" s="104" t="s">
        <v>486</v>
      </c>
      <c r="D93" s="107" t="s">
        <v>487</v>
      </c>
      <c r="E93" s="81" t="s">
        <v>488</v>
      </c>
      <c r="F93" s="88">
        <v>43867</v>
      </c>
      <c r="G93" s="31">
        <v>24750000</v>
      </c>
      <c r="H93" s="22" t="s">
        <v>473</v>
      </c>
      <c r="I93" s="82"/>
      <c r="J93" s="82"/>
      <c r="K93" s="90">
        <v>43868</v>
      </c>
      <c r="L93" s="90">
        <v>43988</v>
      </c>
      <c r="M93" s="48" t="str">
        <f t="shared" si="2"/>
        <v>43%</v>
      </c>
    </row>
    <row r="94" spans="1:13" ht="48" x14ac:dyDescent="0.25">
      <c r="A94" s="54" t="s">
        <v>489</v>
      </c>
      <c r="B94" s="97" t="s">
        <v>490</v>
      </c>
      <c r="C94" s="20" t="s">
        <v>42</v>
      </c>
      <c r="D94" s="20" t="s">
        <v>176</v>
      </c>
      <c r="E94" s="81" t="s">
        <v>491</v>
      </c>
      <c r="F94" s="88">
        <v>43867</v>
      </c>
      <c r="G94" s="31">
        <v>83950000</v>
      </c>
      <c r="H94" s="21" t="s">
        <v>492</v>
      </c>
      <c r="I94" s="82"/>
      <c r="J94" s="82"/>
      <c r="K94" s="47">
        <v>43871</v>
      </c>
      <c r="L94" s="47">
        <v>44196</v>
      </c>
      <c r="M94" s="48" t="str">
        <f t="shared" si="2"/>
        <v>15%</v>
      </c>
    </row>
    <row r="95" spans="1:13" ht="60" x14ac:dyDescent="0.25">
      <c r="A95" s="54" t="s">
        <v>493</v>
      </c>
      <c r="B95" s="56" t="s">
        <v>91</v>
      </c>
      <c r="C95" s="32" t="s">
        <v>55</v>
      </c>
      <c r="D95" s="48" t="s">
        <v>223</v>
      </c>
      <c r="E95" s="81" t="s">
        <v>494</v>
      </c>
      <c r="F95" s="88">
        <v>43868</v>
      </c>
      <c r="G95" s="31">
        <v>758850443</v>
      </c>
      <c r="H95" s="21" t="s">
        <v>492</v>
      </c>
      <c r="I95" s="82"/>
      <c r="J95" s="82"/>
      <c r="K95" s="47">
        <v>43871</v>
      </c>
      <c r="L95" s="47">
        <v>44196</v>
      </c>
      <c r="M95" s="48" t="str">
        <f t="shared" si="2"/>
        <v>15%</v>
      </c>
    </row>
    <row r="96" spans="1:13" ht="60" x14ac:dyDescent="0.25">
      <c r="A96" s="54" t="s">
        <v>495</v>
      </c>
      <c r="B96" s="97" t="s">
        <v>490</v>
      </c>
      <c r="C96" s="20" t="s">
        <v>496</v>
      </c>
      <c r="D96" s="48" t="s">
        <v>186</v>
      </c>
      <c r="E96" s="81" t="s">
        <v>154</v>
      </c>
      <c r="F96" s="88">
        <v>43868</v>
      </c>
      <c r="G96" s="31">
        <v>58410938</v>
      </c>
      <c r="H96" s="21" t="s">
        <v>492</v>
      </c>
      <c r="I96" s="82"/>
      <c r="J96" s="82"/>
      <c r="K96" s="47">
        <v>43871</v>
      </c>
      <c r="L96" s="47">
        <v>44196</v>
      </c>
      <c r="M96" s="48" t="str">
        <f t="shared" si="2"/>
        <v>15%</v>
      </c>
    </row>
    <row r="97" spans="1:13" ht="48" x14ac:dyDescent="0.25">
      <c r="A97" s="54" t="s">
        <v>497</v>
      </c>
      <c r="B97" s="56" t="s">
        <v>417</v>
      </c>
      <c r="C97" s="32" t="s">
        <v>498</v>
      </c>
      <c r="D97" s="48">
        <v>1036658497</v>
      </c>
      <c r="E97" s="81" t="s">
        <v>499</v>
      </c>
      <c r="F97" s="88">
        <v>43868</v>
      </c>
      <c r="G97" s="31">
        <v>13500000</v>
      </c>
      <c r="H97" s="22" t="s">
        <v>473</v>
      </c>
      <c r="I97" s="82"/>
      <c r="J97" s="82"/>
      <c r="K97" s="47">
        <v>43871</v>
      </c>
      <c r="L97" s="47">
        <v>43991</v>
      </c>
      <c r="M97" s="48" t="str">
        <f t="shared" si="2"/>
        <v>41%</v>
      </c>
    </row>
    <row r="98" spans="1:13" ht="96" x14ac:dyDescent="0.25">
      <c r="A98" s="54" t="s">
        <v>500</v>
      </c>
      <c r="B98" s="56" t="s">
        <v>124</v>
      </c>
      <c r="C98" s="32" t="s">
        <v>501</v>
      </c>
      <c r="D98" s="48" t="s">
        <v>502</v>
      </c>
      <c r="E98" s="81" t="s">
        <v>503</v>
      </c>
      <c r="F98" s="88">
        <v>43868</v>
      </c>
      <c r="G98" s="31">
        <v>71500000</v>
      </c>
      <c r="H98" s="22" t="s">
        <v>504</v>
      </c>
      <c r="I98" s="82"/>
      <c r="J98" s="82"/>
      <c r="K98" s="47">
        <v>43871</v>
      </c>
      <c r="L98" s="47">
        <v>44196</v>
      </c>
      <c r="M98" s="48" t="str">
        <f t="shared" si="2"/>
        <v>15%</v>
      </c>
    </row>
    <row r="99" spans="1:13" ht="48" x14ac:dyDescent="0.25">
      <c r="A99" s="54" t="s">
        <v>505</v>
      </c>
      <c r="B99" s="56" t="s">
        <v>417</v>
      </c>
      <c r="C99" s="32" t="s">
        <v>506</v>
      </c>
      <c r="D99" s="48" t="s">
        <v>507</v>
      </c>
      <c r="E99" s="81" t="s">
        <v>508</v>
      </c>
      <c r="F99" s="88">
        <v>43868</v>
      </c>
      <c r="G99" s="31">
        <v>24750000</v>
      </c>
      <c r="H99" s="22" t="s">
        <v>473</v>
      </c>
      <c r="I99" s="82"/>
      <c r="J99" s="82"/>
      <c r="K99" s="47">
        <v>43872</v>
      </c>
      <c r="L99" s="47">
        <v>43992</v>
      </c>
      <c r="M99" s="48" t="str">
        <f t="shared" si="2"/>
        <v>40%</v>
      </c>
    </row>
    <row r="100" spans="1:13" ht="84" x14ac:dyDescent="0.25">
      <c r="A100" s="54" t="s">
        <v>509</v>
      </c>
      <c r="B100" s="97" t="s">
        <v>490</v>
      </c>
      <c r="C100" s="20" t="s">
        <v>510</v>
      </c>
      <c r="D100" s="20" t="s">
        <v>260</v>
      </c>
      <c r="E100" s="81" t="s">
        <v>511</v>
      </c>
      <c r="F100" s="88">
        <v>43868</v>
      </c>
      <c r="G100" s="31">
        <v>83950000</v>
      </c>
      <c r="H100" s="21" t="s">
        <v>492</v>
      </c>
      <c r="I100" s="82"/>
      <c r="J100" s="82"/>
      <c r="K100" s="47">
        <v>43872</v>
      </c>
      <c r="L100" s="47">
        <v>44196</v>
      </c>
      <c r="M100" s="48" t="str">
        <f t="shared" si="2"/>
        <v>15%</v>
      </c>
    </row>
    <row r="101" spans="1:13" ht="48" x14ac:dyDescent="0.25">
      <c r="A101" s="54" t="s">
        <v>512</v>
      </c>
      <c r="B101" s="108" t="s">
        <v>490</v>
      </c>
      <c r="C101" s="32" t="s">
        <v>513</v>
      </c>
      <c r="D101" s="48" t="s">
        <v>173</v>
      </c>
      <c r="E101" s="81" t="s">
        <v>514</v>
      </c>
      <c r="F101" s="88">
        <v>43868</v>
      </c>
      <c r="G101" s="31">
        <v>58410938</v>
      </c>
      <c r="H101" s="21" t="s">
        <v>492</v>
      </c>
      <c r="I101" s="82"/>
      <c r="J101" s="82"/>
      <c r="K101" s="47">
        <v>43873</v>
      </c>
      <c r="L101" s="47">
        <v>44195</v>
      </c>
      <c r="M101" s="48" t="str">
        <f t="shared" si="2"/>
        <v>15%</v>
      </c>
    </row>
    <row r="102" spans="1:13" ht="72" x14ac:dyDescent="0.25">
      <c r="A102" s="54" t="s">
        <v>515</v>
      </c>
      <c r="B102" s="56" t="s">
        <v>124</v>
      </c>
      <c r="C102" s="32" t="s">
        <v>516</v>
      </c>
      <c r="D102" s="48" t="s">
        <v>517</v>
      </c>
      <c r="E102" s="81" t="s">
        <v>518</v>
      </c>
      <c r="F102" s="88">
        <v>43868</v>
      </c>
      <c r="G102" s="31">
        <v>616537000</v>
      </c>
      <c r="H102" s="21" t="s">
        <v>492</v>
      </c>
      <c r="I102" s="82"/>
      <c r="J102" s="82"/>
      <c r="K102" s="47">
        <v>43871</v>
      </c>
      <c r="L102" s="47">
        <v>44196</v>
      </c>
      <c r="M102" s="48" t="str">
        <f t="shared" si="2"/>
        <v>15%</v>
      </c>
    </row>
    <row r="103" spans="1:13" ht="60" x14ac:dyDescent="0.25">
      <c r="A103" s="54" t="s">
        <v>519</v>
      </c>
      <c r="B103" s="56" t="s">
        <v>124</v>
      </c>
      <c r="C103" s="32" t="s">
        <v>151</v>
      </c>
      <c r="D103" s="48" t="s">
        <v>211</v>
      </c>
      <c r="E103" s="81" t="s">
        <v>520</v>
      </c>
      <c r="F103" s="88">
        <v>43868</v>
      </c>
      <c r="G103" s="31">
        <v>66000000</v>
      </c>
      <c r="H103" s="21" t="s">
        <v>492</v>
      </c>
      <c r="I103" s="82"/>
      <c r="J103" s="82"/>
      <c r="K103" s="47">
        <v>43871</v>
      </c>
      <c r="L103" s="47">
        <v>44196</v>
      </c>
      <c r="M103" s="48" t="str">
        <f t="shared" si="2"/>
        <v>15%</v>
      </c>
    </row>
    <row r="104" spans="1:13" ht="48" x14ac:dyDescent="0.25">
      <c r="A104" s="54" t="s">
        <v>521</v>
      </c>
      <c r="B104" s="97" t="s">
        <v>490</v>
      </c>
      <c r="C104" s="20" t="s">
        <v>522</v>
      </c>
      <c r="D104" s="20" t="s">
        <v>197</v>
      </c>
      <c r="E104" s="81" t="s">
        <v>523</v>
      </c>
      <c r="F104" s="88">
        <v>43868</v>
      </c>
      <c r="G104" s="31">
        <v>83950000</v>
      </c>
      <c r="H104" s="21" t="s">
        <v>492</v>
      </c>
      <c r="I104" s="82"/>
      <c r="J104" s="82"/>
      <c r="K104" s="47">
        <v>43872</v>
      </c>
      <c r="L104" s="47">
        <v>44196</v>
      </c>
      <c r="M104" s="48" t="str">
        <f t="shared" si="2"/>
        <v>15%</v>
      </c>
    </row>
    <row r="105" spans="1:13" ht="36" x14ac:dyDescent="0.25">
      <c r="A105" s="54" t="s">
        <v>524</v>
      </c>
      <c r="B105" s="56" t="s">
        <v>246</v>
      </c>
      <c r="C105" s="32" t="s">
        <v>525</v>
      </c>
      <c r="D105" s="48" t="s">
        <v>526</v>
      </c>
      <c r="E105" s="81" t="s">
        <v>527</v>
      </c>
      <c r="F105" s="88">
        <v>43871</v>
      </c>
      <c r="G105" s="31">
        <v>57750000</v>
      </c>
      <c r="H105" s="21" t="s">
        <v>528</v>
      </c>
      <c r="I105" s="82"/>
      <c r="J105" s="82"/>
      <c r="K105" s="47">
        <v>43871</v>
      </c>
      <c r="L105" s="47">
        <v>44190</v>
      </c>
      <c r="M105" s="48" t="str">
        <f t="shared" si="2"/>
        <v>15%</v>
      </c>
    </row>
    <row r="106" spans="1:13" ht="96" x14ac:dyDescent="0.25">
      <c r="A106" s="54" t="s">
        <v>529</v>
      </c>
      <c r="B106" s="56" t="s">
        <v>73</v>
      </c>
      <c r="C106" s="32" t="s">
        <v>51</v>
      </c>
      <c r="D106" s="48" t="s">
        <v>70</v>
      </c>
      <c r="E106" s="81" t="s">
        <v>530</v>
      </c>
      <c r="F106" s="88">
        <v>43871</v>
      </c>
      <c r="G106" s="31">
        <v>4180000000</v>
      </c>
      <c r="H106" s="21" t="s">
        <v>531</v>
      </c>
      <c r="I106" s="82"/>
      <c r="J106" s="82"/>
      <c r="K106" s="47">
        <v>43871</v>
      </c>
      <c r="L106" s="47">
        <v>44196</v>
      </c>
      <c r="M106" s="48" t="str">
        <f t="shared" si="2"/>
        <v>15%</v>
      </c>
    </row>
    <row r="107" spans="1:13" ht="60" x14ac:dyDescent="0.25">
      <c r="A107" s="84" t="s">
        <v>532</v>
      </c>
      <c r="B107" s="97" t="s">
        <v>244</v>
      </c>
      <c r="C107" s="85" t="s">
        <v>533</v>
      </c>
      <c r="D107" s="98" t="s">
        <v>534</v>
      </c>
      <c r="E107" s="81" t="s">
        <v>535</v>
      </c>
      <c r="F107" s="88">
        <v>43871</v>
      </c>
      <c r="G107" s="31">
        <v>3290983051</v>
      </c>
      <c r="H107" s="21" t="s">
        <v>536</v>
      </c>
      <c r="I107" s="82"/>
      <c r="J107" s="82"/>
      <c r="K107" s="90">
        <v>43872</v>
      </c>
      <c r="L107" s="90">
        <v>44012</v>
      </c>
      <c r="M107" s="48" t="str">
        <f t="shared" si="2"/>
        <v>34%</v>
      </c>
    </row>
    <row r="108" spans="1:13" ht="48" x14ac:dyDescent="0.25">
      <c r="A108" s="54" t="s">
        <v>537</v>
      </c>
      <c r="B108" s="56" t="s">
        <v>417</v>
      </c>
      <c r="C108" s="32" t="s">
        <v>538</v>
      </c>
      <c r="D108" s="48" t="s">
        <v>539</v>
      </c>
      <c r="E108" s="81" t="s">
        <v>540</v>
      </c>
      <c r="F108" s="88">
        <v>43872</v>
      </c>
      <c r="G108" s="31">
        <v>13500000</v>
      </c>
      <c r="H108" s="21" t="s">
        <v>473</v>
      </c>
      <c r="I108" s="82"/>
      <c r="J108" s="82"/>
      <c r="K108" s="47">
        <v>43873</v>
      </c>
      <c r="L108" s="47">
        <v>43993</v>
      </c>
      <c r="M108" s="48" t="str">
        <f t="shared" si="2"/>
        <v>39%</v>
      </c>
    </row>
    <row r="109" spans="1:13" ht="48" x14ac:dyDescent="0.25">
      <c r="A109" s="54" t="s">
        <v>541</v>
      </c>
      <c r="B109" s="56" t="s">
        <v>417</v>
      </c>
      <c r="C109" s="32" t="s">
        <v>542</v>
      </c>
      <c r="D109" s="48" t="s">
        <v>543</v>
      </c>
      <c r="E109" s="81" t="s">
        <v>472</v>
      </c>
      <c r="F109" s="88">
        <v>43872</v>
      </c>
      <c r="G109" s="31">
        <v>18000000</v>
      </c>
      <c r="H109" s="21" t="s">
        <v>212</v>
      </c>
      <c r="I109" s="82"/>
      <c r="J109" s="82"/>
      <c r="K109" s="47">
        <v>43873</v>
      </c>
      <c r="L109" s="47">
        <v>43993</v>
      </c>
      <c r="M109" s="48" t="str">
        <f t="shared" si="2"/>
        <v>39%</v>
      </c>
    </row>
    <row r="110" spans="1:13" ht="60" x14ac:dyDescent="0.25">
      <c r="A110" s="54" t="s">
        <v>544</v>
      </c>
      <c r="B110" s="56" t="s">
        <v>124</v>
      </c>
      <c r="C110" s="32" t="s">
        <v>545</v>
      </c>
      <c r="D110" s="48" t="s">
        <v>198</v>
      </c>
      <c r="E110" s="81" t="s">
        <v>546</v>
      </c>
      <c r="F110" s="88">
        <v>43874</v>
      </c>
      <c r="G110" s="31">
        <v>99000000</v>
      </c>
      <c r="H110" s="21" t="s">
        <v>547</v>
      </c>
      <c r="I110" s="82"/>
      <c r="J110" s="82"/>
      <c r="K110" s="47">
        <v>43874</v>
      </c>
      <c r="L110" s="47">
        <v>44196</v>
      </c>
      <c r="M110" s="48" t="str">
        <f t="shared" si="2"/>
        <v>14%</v>
      </c>
    </row>
    <row r="111" spans="1:13" ht="60" x14ac:dyDescent="0.25">
      <c r="A111" s="54" t="s">
        <v>548</v>
      </c>
      <c r="B111" s="97" t="s">
        <v>462</v>
      </c>
      <c r="C111" s="20" t="s">
        <v>549</v>
      </c>
      <c r="D111" s="20" t="s">
        <v>184</v>
      </c>
      <c r="E111" s="81" t="s">
        <v>550</v>
      </c>
      <c r="F111" s="88">
        <v>43875</v>
      </c>
      <c r="G111" s="31">
        <v>830956608</v>
      </c>
      <c r="H111" s="21" t="s">
        <v>551</v>
      </c>
      <c r="I111" s="82"/>
      <c r="J111" s="82"/>
      <c r="K111" s="47">
        <v>43875</v>
      </c>
      <c r="L111" s="47">
        <v>44165</v>
      </c>
      <c r="M111" s="48" t="str">
        <f t="shared" si="2"/>
        <v>16%</v>
      </c>
    </row>
    <row r="112" spans="1:13" ht="60" x14ac:dyDescent="0.25">
      <c r="A112" s="54" t="s">
        <v>552</v>
      </c>
      <c r="B112" s="56" t="s">
        <v>462</v>
      </c>
      <c r="C112" s="32" t="s">
        <v>553</v>
      </c>
      <c r="D112" s="48" t="s">
        <v>193</v>
      </c>
      <c r="E112" s="81" t="s">
        <v>554</v>
      </c>
      <c r="F112" s="88">
        <v>43875</v>
      </c>
      <c r="G112" s="31">
        <v>230000000</v>
      </c>
      <c r="H112" s="21" t="s">
        <v>128</v>
      </c>
      <c r="I112" s="82"/>
      <c r="J112" s="82"/>
      <c r="K112" s="47">
        <v>43876</v>
      </c>
      <c r="L112" s="47">
        <v>44135</v>
      </c>
      <c r="M112" s="48" t="str">
        <f t="shared" si="2"/>
        <v>17%</v>
      </c>
    </row>
    <row r="113" spans="1:13" ht="108" x14ac:dyDescent="0.25">
      <c r="A113" s="54" t="s">
        <v>555</v>
      </c>
      <c r="B113" s="56" t="s">
        <v>462</v>
      </c>
      <c r="C113" s="32" t="s">
        <v>556</v>
      </c>
      <c r="D113" s="48" t="s">
        <v>194</v>
      </c>
      <c r="E113" s="81" t="s">
        <v>557</v>
      </c>
      <c r="F113" s="88">
        <v>43875</v>
      </c>
      <c r="G113" s="31">
        <v>598949996</v>
      </c>
      <c r="H113" s="21" t="s">
        <v>61</v>
      </c>
      <c r="I113" s="82"/>
      <c r="J113" s="82"/>
      <c r="K113" s="47">
        <v>43875</v>
      </c>
      <c r="L113" s="47">
        <v>44056</v>
      </c>
      <c r="M113" s="48" t="str">
        <f t="shared" si="2"/>
        <v>25%</v>
      </c>
    </row>
    <row r="114" spans="1:13" ht="72" x14ac:dyDescent="0.25">
      <c r="A114" s="54" t="s">
        <v>558</v>
      </c>
      <c r="B114" s="56" t="s">
        <v>244</v>
      </c>
      <c r="C114" s="32" t="s">
        <v>559</v>
      </c>
      <c r="D114" s="48" t="s">
        <v>207</v>
      </c>
      <c r="E114" s="81" t="s">
        <v>560</v>
      </c>
      <c r="F114" s="88">
        <v>43875</v>
      </c>
      <c r="G114" s="31">
        <v>51673440</v>
      </c>
      <c r="H114" s="21" t="s">
        <v>561</v>
      </c>
      <c r="I114" s="82"/>
      <c r="J114" s="82"/>
      <c r="K114" s="47">
        <v>43875</v>
      </c>
      <c r="L114" s="47">
        <v>44196</v>
      </c>
      <c r="M114" s="48" t="str">
        <f t="shared" si="2"/>
        <v>14%</v>
      </c>
    </row>
    <row r="115" spans="1:13" ht="48" x14ac:dyDescent="0.25">
      <c r="A115" s="54" t="s">
        <v>562</v>
      </c>
      <c r="B115" s="56" t="s">
        <v>91</v>
      </c>
      <c r="C115" s="32" t="s">
        <v>563</v>
      </c>
      <c r="D115" s="48" t="s">
        <v>114</v>
      </c>
      <c r="E115" s="81" t="s">
        <v>564</v>
      </c>
      <c r="F115" s="88">
        <v>43878</v>
      </c>
      <c r="G115" s="31">
        <v>21000000</v>
      </c>
      <c r="H115" s="21" t="s">
        <v>565</v>
      </c>
      <c r="I115" s="82"/>
      <c r="J115" s="82"/>
      <c r="K115" s="47">
        <v>43879</v>
      </c>
      <c r="L115" s="47">
        <v>44244</v>
      </c>
      <c r="M115" s="48" t="str">
        <f t="shared" si="2"/>
        <v>11%</v>
      </c>
    </row>
    <row r="116" spans="1:13" ht="60" x14ac:dyDescent="0.25">
      <c r="A116" s="54" t="s">
        <v>566</v>
      </c>
      <c r="B116" s="56" t="s">
        <v>567</v>
      </c>
      <c r="C116" s="32" t="s">
        <v>568</v>
      </c>
      <c r="D116" s="48" t="s">
        <v>183</v>
      </c>
      <c r="E116" s="81" t="s">
        <v>569</v>
      </c>
      <c r="F116" s="88">
        <v>43878</v>
      </c>
      <c r="G116" s="31">
        <v>900000000</v>
      </c>
      <c r="H116" s="21" t="s">
        <v>570</v>
      </c>
      <c r="I116" s="82"/>
      <c r="J116" s="82"/>
      <c r="K116" s="47">
        <v>43878</v>
      </c>
      <c r="L116" s="47">
        <v>44196</v>
      </c>
      <c r="M116" s="48" t="str">
        <f t="shared" si="2"/>
        <v>13%</v>
      </c>
    </row>
    <row r="117" spans="1:13" ht="72" x14ac:dyDescent="0.25">
      <c r="A117" s="54" t="s">
        <v>571</v>
      </c>
      <c r="B117" s="56" t="s">
        <v>244</v>
      </c>
      <c r="C117" s="32" t="s">
        <v>50</v>
      </c>
      <c r="D117" s="48" t="s">
        <v>174</v>
      </c>
      <c r="E117" s="81" t="s">
        <v>572</v>
      </c>
      <c r="F117" s="88">
        <v>43878</v>
      </c>
      <c r="G117" s="31">
        <v>22005000</v>
      </c>
      <c r="H117" s="21" t="s">
        <v>570</v>
      </c>
      <c r="I117" s="82"/>
      <c r="J117" s="82"/>
      <c r="K117" s="47">
        <v>43878</v>
      </c>
      <c r="L117" s="47">
        <v>44196</v>
      </c>
      <c r="M117" s="48" t="str">
        <f t="shared" si="2"/>
        <v>13%</v>
      </c>
    </row>
    <row r="118" spans="1:13" s="36" customFormat="1" ht="72" x14ac:dyDescent="0.25">
      <c r="A118" s="48" t="s">
        <v>573</v>
      </c>
      <c r="B118" s="46" t="s">
        <v>91</v>
      </c>
      <c r="C118" s="32" t="s">
        <v>574</v>
      </c>
      <c r="D118" s="48" t="s">
        <v>575</v>
      </c>
      <c r="E118" s="81" t="s">
        <v>576</v>
      </c>
      <c r="F118" s="88">
        <v>43879</v>
      </c>
      <c r="G118" s="31">
        <v>60000000</v>
      </c>
      <c r="H118" s="21" t="s">
        <v>216</v>
      </c>
      <c r="I118" s="99"/>
      <c r="J118" s="99"/>
      <c r="K118" s="47">
        <v>43880</v>
      </c>
      <c r="L118" s="47">
        <v>44183</v>
      </c>
      <c r="M118" s="48" t="str">
        <f t="shared" si="2"/>
        <v>13%</v>
      </c>
    </row>
    <row r="119" spans="1:13" ht="60" x14ac:dyDescent="0.25">
      <c r="A119" s="54" t="s">
        <v>577</v>
      </c>
      <c r="B119" s="56" t="s">
        <v>82</v>
      </c>
      <c r="C119" s="104" t="s">
        <v>578</v>
      </c>
      <c r="D119" s="48" t="s">
        <v>579</v>
      </c>
      <c r="E119" s="81" t="s">
        <v>580</v>
      </c>
      <c r="F119" s="88">
        <v>43879</v>
      </c>
      <c r="G119" s="31">
        <v>709986</v>
      </c>
      <c r="H119" s="21" t="s">
        <v>581</v>
      </c>
      <c r="I119" s="82"/>
      <c r="J119" s="82"/>
      <c r="K119" s="90">
        <v>43879</v>
      </c>
      <c r="L119" s="90">
        <v>44060</v>
      </c>
      <c r="M119" s="48" t="str">
        <f t="shared" si="2"/>
        <v>23%</v>
      </c>
    </row>
    <row r="120" spans="1:13" ht="48" x14ac:dyDescent="0.25">
      <c r="A120" s="54" t="s">
        <v>582</v>
      </c>
      <c r="B120" s="56" t="s">
        <v>583</v>
      </c>
      <c r="C120" s="104" t="s">
        <v>47</v>
      </c>
      <c r="D120" s="48" t="s">
        <v>192</v>
      </c>
      <c r="E120" s="81" t="s">
        <v>584</v>
      </c>
      <c r="F120" s="88">
        <v>43880</v>
      </c>
      <c r="G120" s="31">
        <v>341975065</v>
      </c>
      <c r="H120" s="21" t="s">
        <v>62</v>
      </c>
      <c r="I120" s="82"/>
      <c r="J120" s="82"/>
      <c r="K120" s="90">
        <v>43879</v>
      </c>
      <c r="L120" s="90">
        <v>44031</v>
      </c>
      <c r="M120" s="48" t="str">
        <f t="shared" si="2"/>
        <v>27%</v>
      </c>
    </row>
    <row r="121" spans="1:13" ht="48" x14ac:dyDescent="0.25">
      <c r="A121" s="54" t="s">
        <v>585</v>
      </c>
      <c r="B121" s="56" t="s">
        <v>586</v>
      </c>
      <c r="C121" s="104" t="s">
        <v>587</v>
      </c>
      <c r="D121" s="48" t="s">
        <v>196</v>
      </c>
      <c r="E121" s="81" t="s">
        <v>588</v>
      </c>
      <c r="F121" s="88">
        <v>43881</v>
      </c>
      <c r="G121" s="31">
        <v>18645029</v>
      </c>
      <c r="H121" s="21" t="s">
        <v>216</v>
      </c>
      <c r="I121" s="82"/>
      <c r="J121" s="82"/>
      <c r="K121" s="90">
        <v>43882</v>
      </c>
      <c r="L121" s="90">
        <v>44185</v>
      </c>
      <c r="M121" s="48" t="str">
        <f t="shared" si="2"/>
        <v>13%</v>
      </c>
    </row>
    <row r="122" spans="1:13" ht="48" x14ac:dyDescent="0.25">
      <c r="A122" s="54" t="s">
        <v>589</v>
      </c>
      <c r="B122" s="56" t="s">
        <v>586</v>
      </c>
      <c r="C122" s="104" t="s">
        <v>590</v>
      </c>
      <c r="D122" s="48" t="s">
        <v>195</v>
      </c>
      <c r="E122" s="81" t="s">
        <v>588</v>
      </c>
      <c r="F122" s="88">
        <v>43881</v>
      </c>
      <c r="G122" s="31">
        <v>18645029</v>
      </c>
      <c r="H122" s="21" t="s">
        <v>216</v>
      </c>
      <c r="I122" s="82"/>
      <c r="J122" s="82"/>
      <c r="K122" s="90">
        <v>43882</v>
      </c>
      <c r="L122" s="90">
        <v>44185</v>
      </c>
      <c r="M122" s="48" t="str">
        <f t="shared" si="2"/>
        <v>13%</v>
      </c>
    </row>
    <row r="123" spans="1:13" ht="72" x14ac:dyDescent="0.25">
      <c r="A123" s="54" t="s">
        <v>591</v>
      </c>
      <c r="B123" s="56" t="s">
        <v>462</v>
      </c>
      <c r="C123" s="104" t="s">
        <v>592</v>
      </c>
      <c r="D123" s="48" t="s">
        <v>189</v>
      </c>
      <c r="E123" s="81" t="s">
        <v>593</v>
      </c>
      <c r="F123" s="88">
        <v>43881</v>
      </c>
      <c r="G123" s="31">
        <v>277200000</v>
      </c>
      <c r="H123" s="21" t="s">
        <v>594</v>
      </c>
      <c r="I123" s="82"/>
      <c r="J123" s="82"/>
      <c r="K123" s="90">
        <v>43881</v>
      </c>
      <c r="L123" s="90">
        <v>44165</v>
      </c>
      <c r="M123" s="48" t="str">
        <f t="shared" si="2"/>
        <v>14%</v>
      </c>
    </row>
    <row r="124" spans="1:13" ht="36" x14ac:dyDescent="0.25">
      <c r="A124" s="54" t="s">
        <v>595</v>
      </c>
      <c r="B124" s="56" t="s">
        <v>74</v>
      </c>
      <c r="C124" s="104" t="s">
        <v>596</v>
      </c>
      <c r="D124" s="48" t="s">
        <v>597</v>
      </c>
      <c r="E124" s="81" t="s">
        <v>598</v>
      </c>
      <c r="F124" s="88">
        <v>43881</v>
      </c>
      <c r="G124" s="31">
        <v>40000000</v>
      </c>
      <c r="H124" s="21" t="s">
        <v>216</v>
      </c>
      <c r="I124" s="82"/>
      <c r="J124" s="82"/>
      <c r="K124" s="90">
        <v>43882</v>
      </c>
      <c r="L124" s="90">
        <v>44185</v>
      </c>
      <c r="M124" s="48" t="str">
        <f t="shared" si="2"/>
        <v>13%</v>
      </c>
    </row>
    <row r="125" spans="1:13" ht="48" x14ac:dyDescent="0.25">
      <c r="A125" s="84" t="s">
        <v>599</v>
      </c>
      <c r="B125" s="97" t="s">
        <v>490</v>
      </c>
      <c r="C125" s="109" t="s">
        <v>600</v>
      </c>
      <c r="D125" s="98" t="s">
        <v>155</v>
      </c>
      <c r="E125" s="81" t="s">
        <v>601</v>
      </c>
      <c r="F125" s="88">
        <v>43881</v>
      </c>
      <c r="G125" s="31">
        <v>293653325</v>
      </c>
      <c r="H125" s="21" t="s">
        <v>602</v>
      </c>
      <c r="I125" s="82"/>
      <c r="J125" s="82"/>
      <c r="K125" s="90">
        <v>43882</v>
      </c>
      <c r="L125" s="90">
        <v>44012</v>
      </c>
      <c r="M125" s="48" t="str">
        <f t="shared" si="2"/>
        <v>29%</v>
      </c>
    </row>
    <row r="126" spans="1:13" ht="60" x14ac:dyDescent="0.25">
      <c r="A126" s="84" t="s">
        <v>603</v>
      </c>
      <c r="B126" s="56" t="s">
        <v>82</v>
      </c>
      <c r="C126" s="104" t="s">
        <v>604</v>
      </c>
      <c r="D126" s="98" t="s">
        <v>71</v>
      </c>
      <c r="E126" s="81" t="s">
        <v>605</v>
      </c>
      <c r="F126" s="88">
        <v>43882</v>
      </c>
      <c r="G126" s="31">
        <v>48000000</v>
      </c>
      <c r="H126" s="21" t="s">
        <v>216</v>
      </c>
      <c r="I126" s="82"/>
      <c r="J126" s="82"/>
      <c r="K126" s="90">
        <v>43882</v>
      </c>
      <c r="L126" s="90">
        <v>44247</v>
      </c>
      <c r="M126" s="48" t="str">
        <f t="shared" si="2"/>
        <v>10%</v>
      </c>
    </row>
    <row r="127" spans="1:13" ht="48" x14ac:dyDescent="0.25">
      <c r="A127" s="54" t="s">
        <v>606</v>
      </c>
      <c r="B127" s="56" t="s">
        <v>583</v>
      </c>
      <c r="C127" s="104" t="s">
        <v>607</v>
      </c>
      <c r="D127" s="98" t="s">
        <v>608</v>
      </c>
      <c r="E127" s="81" t="s">
        <v>609</v>
      </c>
      <c r="F127" s="88">
        <v>43886</v>
      </c>
      <c r="G127" s="31">
        <v>18666000</v>
      </c>
      <c r="H127" s="21" t="s">
        <v>610</v>
      </c>
      <c r="I127" s="82"/>
      <c r="J127" s="82"/>
      <c r="K127" s="90">
        <v>43887</v>
      </c>
      <c r="L127" s="90">
        <v>44196</v>
      </c>
      <c r="M127" s="48" t="str">
        <f t="shared" si="2"/>
        <v>11%</v>
      </c>
    </row>
    <row r="128" spans="1:13" ht="48" x14ac:dyDescent="0.25">
      <c r="A128" s="84" t="s">
        <v>611</v>
      </c>
      <c r="B128" s="97" t="s">
        <v>244</v>
      </c>
      <c r="C128" s="104" t="s">
        <v>612</v>
      </c>
      <c r="D128" s="98" t="s">
        <v>202</v>
      </c>
      <c r="E128" s="81" t="s">
        <v>613</v>
      </c>
      <c r="F128" s="88">
        <v>43886</v>
      </c>
      <c r="G128" s="31">
        <v>1107625205</v>
      </c>
      <c r="H128" s="21" t="s">
        <v>216</v>
      </c>
      <c r="I128" s="82"/>
      <c r="J128" s="82"/>
      <c r="K128" s="90">
        <v>43887</v>
      </c>
      <c r="L128" s="90">
        <v>44190</v>
      </c>
      <c r="M128" s="48" t="str">
        <f t="shared" si="2"/>
        <v>11%</v>
      </c>
    </row>
    <row r="129" spans="1:13" ht="84" x14ac:dyDescent="0.25">
      <c r="A129" s="54" t="s">
        <v>614</v>
      </c>
      <c r="B129" s="56" t="s">
        <v>82</v>
      </c>
      <c r="C129" s="32" t="s">
        <v>600</v>
      </c>
      <c r="D129" s="48" t="s">
        <v>155</v>
      </c>
      <c r="E129" s="81" t="s">
        <v>615</v>
      </c>
      <c r="F129" s="88">
        <v>43886</v>
      </c>
      <c r="G129" s="31">
        <v>42957600</v>
      </c>
      <c r="H129" s="21" t="s">
        <v>216</v>
      </c>
      <c r="I129" s="82"/>
      <c r="J129" s="82"/>
      <c r="K129" s="47">
        <v>43889</v>
      </c>
      <c r="L129" s="47">
        <v>44192</v>
      </c>
      <c r="M129" s="48" t="str">
        <f t="shared" si="2"/>
        <v>10%</v>
      </c>
    </row>
    <row r="130" spans="1:13" ht="60" x14ac:dyDescent="0.25">
      <c r="A130" s="54" t="s">
        <v>616</v>
      </c>
      <c r="B130" s="56" t="s">
        <v>583</v>
      </c>
      <c r="C130" s="32" t="s">
        <v>617</v>
      </c>
      <c r="D130" s="48" t="s">
        <v>618</v>
      </c>
      <c r="E130" s="110" t="s">
        <v>619</v>
      </c>
      <c r="F130" s="88">
        <v>43888</v>
      </c>
      <c r="G130" s="31">
        <v>40000000</v>
      </c>
      <c r="H130" s="21" t="s">
        <v>216</v>
      </c>
      <c r="I130" s="82"/>
      <c r="J130" s="82"/>
      <c r="K130" s="47">
        <v>43889</v>
      </c>
      <c r="L130" s="47">
        <v>44192</v>
      </c>
      <c r="M130" s="48" t="str">
        <f t="shared" si="2"/>
        <v>10%</v>
      </c>
    </row>
    <row r="131" spans="1:13" ht="60" x14ac:dyDescent="0.25">
      <c r="A131" s="54" t="s">
        <v>620</v>
      </c>
      <c r="B131" s="56" t="s">
        <v>113</v>
      </c>
      <c r="C131" s="32" t="s">
        <v>621</v>
      </c>
      <c r="D131" s="48" t="s">
        <v>622</v>
      </c>
      <c r="E131" s="81" t="s">
        <v>605</v>
      </c>
      <c r="F131" s="88">
        <v>43888</v>
      </c>
      <c r="G131" s="31">
        <v>48000000</v>
      </c>
      <c r="H131" s="21" t="s">
        <v>216</v>
      </c>
      <c r="I131" s="82"/>
      <c r="J131" s="82"/>
      <c r="K131" s="47">
        <v>43891</v>
      </c>
      <c r="L131" s="47">
        <v>44196</v>
      </c>
      <c r="M131" s="48" t="str">
        <f t="shared" si="2"/>
        <v>10%</v>
      </c>
    </row>
    <row r="132" spans="1:13" ht="84" x14ac:dyDescent="0.25">
      <c r="A132" s="54" t="s">
        <v>623</v>
      </c>
      <c r="B132" s="56" t="s">
        <v>124</v>
      </c>
      <c r="C132" s="32" t="s">
        <v>624</v>
      </c>
      <c r="D132" s="48" t="s">
        <v>625</v>
      </c>
      <c r="E132" s="81" t="s">
        <v>626</v>
      </c>
      <c r="F132" s="88">
        <v>43888</v>
      </c>
      <c r="G132" s="31">
        <v>57750000</v>
      </c>
      <c r="H132" s="21" t="s">
        <v>216</v>
      </c>
      <c r="I132" s="82"/>
      <c r="J132" s="82"/>
      <c r="K132" s="47">
        <v>43889</v>
      </c>
      <c r="L132" s="47">
        <v>44192</v>
      </c>
      <c r="M132" s="48" t="str">
        <f t="shared" si="2"/>
        <v>10%</v>
      </c>
    </row>
    <row r="133" spans="1:13" ht="36" x14ac:dyDescent="0.25">
      <c r="A133" s="54" t="s">
        <v>627</v>
      </c>
      <c r="B133" s="56" t="s">
        <v>583</v>
      </c>
      <c r="C133" s="32" t="s">
        <v>628</v>
      </c>
      <c r="D133" s="48" t="s">
        <v>629</v>
      </c>
      <c r="E133" s="81" t="s">
        <v>619</v>
      </c>
      <c r="F133" s="88">
        <v>43888</v>
      </c>
      <c r="G133" s="31">
        <v>40000000</v>
      </c>
      <c r="H133" s="21" t="s">
        <v>216</v>
      </c>
      <c r="I133" s="82"/>
      <c r="J133" s="82"/>
      <c r="K133" s="47">
        <v>43891</v>
      </c>
      <c r="L133" s="47">
        <v>44196</v>
      </c>
      <c r="M133" s="48" t="str">
        <f t="shared" si="2"/>
        <v>10%</v>
      </c>
    </row>
    <row r="134" spans="1:13" ht="60" x14ac:dyDescent="0.25">
      <c r="A134" s="54" t="s">
        <v>630</v>
      </c>
      <c r="B134" s="56" t="s">
        <v>490</v>
      </c>
      <c r="C134" s="32" t="s">
        <v>631</v>
      </c>
      <c r="D134" s="48" t="s">
        <v>177</v>
      </c>
      <c r="E134" s="81" t="s">
        <v>632</v>
      </c>
      <c r="F134" s="88">
        <v>43889</v>
      </c>
      <c r="G134" s="31">
        <v>36533000</v>
      </c>
      <c r="H134" s="21" t="s">
        <v>216</v>
      </c>
      <c r="I134" s="82"/>
      <c r="J134" s="82"/>
      <c r="K134" s="47">
        <v>43891</v>
      </c>
      <c r="L134" s="47">
        <v>44195</v>
      </c>
      <c r="M134" s="48" t="str">
        <f t="shared" si="2"/>
        <v>10%</v>
      </c>
    </row>
    <row r="135" spans="1:13" ht="60" x14ac:dyDescent="0.25">
      <c r="A135" s="54" t="s">
        <v>633</v>
      </c>
      <c r="B135" s="56" t="s">
        <v>73</v>
      </c>
      <c r="C135" s="32" t="s">
        <v>634</v>
      </c>
      <c r="D135" s="48" t="s">
        <v>224</v>
      </c>
      <c r="E135" s="111" t="s">
        <v>635</v>
      </c>
      <c r="F135" s="88">
        <v>43889</v>
      </c>
      <c r="G135" s="31">
        <v>1560637500</v>
      </c>
      <c r="H135" s="21" t="s">
        <v>216</v>
      </c>
      <c r="I135" s="82"/>
      <c r="J135" s="82"/>
      <c r="K135" s="47">
        <v>43891</v>
      </c>
      <c r="L135" s="47">
        <v>44196</v>
      </c>
      <c r="M135" s="48" t="str">
        <f t="shared" si="2"/>
        <v>10%</v>
      </c>
    </row>
    <row r="136" spans="1:13" ht="72" x14ac:dyDescent="0.25">
      <c r="A136" s="54" t="s">
        <v>636</v>
      </c>
      <c r="B136" s="97" t="s">
        <v>244</v>
      </c>
      <c r="C136" s="20" t="s">
        <v>637</v>
      </c>
      <c r="D136" s="20" t="s">
        <v>164</v>
      </c>
      <c r="E136" s="81" t="s">
        <v>638</v>
      </c>
      <c r="F136" s="88">
        <v>43889</v>
      </c>
      <c r="G136" s="31">
        <v>655000000</v>
      </c>
      <c r="H136" s="21" t="s">
        <v>216</v>
      </c>
      <c r="I136" s="82"/>
      <c r="J136" s="82"/>
      <c r="K136" s="47">
        <v>43891</v>
      </c>
      <c r="L136" s="47">
        <v>44196</v>
      </c>
      <c r="M136" s="48" t="str">
        <f t="shared" si="2"/>
        <v>10%</v>
      </c>
    </row>
    <row r="137" spans="1:13" ht="84" x14ac:dyDescent="0.25">
      <c r="A137" s="54" t="s">
        <v>639</v>
      </c>
      <c r="B137" s="56" t="s">
        <v>73</v>
      </c>
      <c r="C137" s="104" t="s">
        <v>51</v>
      </c>
      <c r="D137" s="98" t="s">
        <v>70</v>
      </c>
      <c r="E137" s="81" t="s">
        <v>640</v>
      </c>
      <c r="F137" s="88">
        <v>43889</v>
      </c>
      <c r="G137" s="31">
        <v>900584162</v>
      </c>
      <c r="H137" s="21" t="s">
        <v>216</v>
      </c>
      <c r="I137" s="82"/>
      <c r="J137" s="82"/>
      <c r="K137" s="90">
        <v>43892</v>
      </c>
      <c r="L137" s="90">
        <v>44196</v>
      </c>
      <c r="M137" s="48" t="str">
        <f t="shared" si="2"/>
        <v>9%</v>
      </c>
    </row>
    <row r="138" spans="1:13" ht="48" x14ac:dyDescent="0.25">
      <c r="A138" s="54" t="s">
        <v>641</v>
      </c>
      <c r="B138" s="56" t="s">
        <v>124</v>
      </c>
      <c r="C138" s="104" t="s">
        <v>642</v>
      </c>
      <c r="D138" s="98" t="s">
        <v>254</v>
      </c>
      <c r="E138" s="81" t="s">
        <v>643</v>
      </c>
      <c r="F138" s="88">
        <v>43889</v>
      </c>
      <c r="G138" s="31">
        <v>515508000</v>
      </c>
      <c r="H138" s="21" t="s">
        <v>216</v>
      </c>
      <c r="I138" s="82"/>
      <c r="J138" s="82"/>
      <c r="K138" s="90">
        <v>43892</v>
      </c>
      <c r="L138" s="90">
        <v>44196</v>
      </c>
      <c r="M138" s="48" t="str">
        <f t="shared" si="2"/>
        <v>9%</v>
      </c>
    </row>
    <row r="139" spans="1:13" ht="96" x14ac:dyDescent="0.25">
      <c r="A139" s="54" t="s">
        <v>644</v>
      </c>
      <c r="B139" s="56" t="s">
        <v>82</v>
      </c>
      <c r="C139" s="104" t="s">
        <v>645</v>
      </c>
      <c r="D139" s="98" t="s">
        <v>167</v>
      </c>
      <c r="E139" s="81" t="s">
        <v>646</v>
      </c>
      <c r="F139" s="88">
        <v>43889</v>
      </c>
      <c r="G139" s="31">
        <v>49294560</v>
      </c>
      <c r="H139" s="21" t="s">
        <v>216</v>
      </c>
      <c r="I139" s="82"/>
      <c r="J139" s="82"/>
      <c r="K139" s="90">
        <v>43891</v>
      </c>
      <c r="L139" s="90">
        <v>44196</v>
      </c>
      <c r="M139" s="48" t="str">
        <f t="shared" si="2"/>
        <v>10%</v>
      </c>
    </row>
    <row r="140" spans="1:13" ht="72" x14ac:dyDescent="0.25">
      <c r="A140" s="54" t="s">
        <v>647</v>
      </c>
      <c r="B140" s="56" t="s">
        <v>82</v>
      </c>
      <c r="C140" s="104" t="s">
        <v>648</v>
      </c>
      <c r="D140" s="98" t="s">
        <v>119</v>
      </c>
      <c r="E140" s="81" t="s">
        <v>649</v>
      </c>
      <c r="F140" s="88">
        <v>43889</v>
      </c>
      <c r="G140" s="31">
        <v>2164740</v>
      </c>
      <c r="H140" s="21" t="s">
        <v>650</v>
      </c>
      <c r="I140" s="82"/>
      <c r="J140" s="82"/>
      <c r="K140" s="90">
        <v>43891</v>
      </c>
      <c r="L140" s="90">
        <v>45351</v>
      </c>
      <c r="M140" s="48" t="str">
        <f t="shared" si="2"/>
        <v>2%</v>
      </c>
    </row>
    <row r="141" spans="1:13" ht="48" x14ac:dyDescent="0.25">
      <c r="A141" s="54" t="s">
        <v>651</v>
      </c>
      <c r="B141" s="56" t="s">
        <v>82</v>
      </c>
      <c r="C141" s="104" t="s">
        <v>652</v>
      </c>
      <c r="D141" s="98" t="s">
        <v>653</v>
      </c>
      <c r="E141" s="81" t="s">
        <v>654</v>
      </c>
      <c r="F141" s="88">
        <v>43892</v>
      </c>
      <c r="G141" s="31">
        <v>2112462</v>
      </c>
      <c r="H141" s="21" t="s">
        <v>581</v>
      </c>
      <c r="I141" s="82"/>
      <c r="J141" s="82"/>
      <c r="K141" s="90">
        <v>43892</v>
      </c>
      <c r="L141" s="90">
        <v>44075</v>
      </c>
      <c r="M141" s="48" t="str">
        <f t="shared" si="2"/>
        <v>15%</v>
      </c>
    </row>
    <row r="142" spans="1:13" ht="60" x14ac:dyDescent="0.25">
      <c r="A142" s="54" t="s">
        <v>655</v>
      </c>
      <c r="B142" s="56" t="s">
        <v>417</v>
      </c>
      <c r="C142" s="112" t="s">
        <v>656</v>
      </c>
      <c r="D142" s="98" t="s">
        <v>205</v>
      </c>
      <c r="E142" s="81" t="s">
        <v>657</v>
      </c>
      <c r="F142" s="88">
        <v>43892</v>
      </c>
      <c r="G142" s="31">
        <v>15000000</v>
      </c>
      <c r="H142" s="21" t="s">
        <v>213</v>
      </c>
      <c r="I142" s="82"/>
      <c r="J142" s="82"/>
      <c r="K142" s="90">
        <v>43893</v>
      </c>
      <c r="L142" s="90">
        <v>43984</v>
      </c>
      <c r="M142" s="48" t="str">
        <f t="shared" si="2"/>
        <v>30%</v>
      </c>
    </row>
    <row r="143" spans="1:13" ht="60" x14ac:dyDescent="0.25">
      <c r="A143" s="84" t="s">
        <v>658</v>
      </c>
      <c r="B143" s="97" t="s">
        <v>124</v>
      </c>
      <c r="C143" s="113" t="s">
        <v>659</v>
      </c>
      <c r="D143" s="98" t="s">
        <v>660</v>
      </c>
      <c r="E143" s="81" t="s">
        <v>661</v>
      </c>
      <c r="F143" s="88">
        <v>43893</v>
      </c>
      <c r="G143" s="31">
        <v>6926897078</v>
      </c>
      <c r="H143" s="21" t="s">
        <v>610</v>
      </c>
      <c r="I143" s="82"/>
      <c r="J143" s="82"/>
      <c r="K143" s="90">
        <v>43893</v>
      </c>
      <c r="L143" s="90">
        <v>44196</v>
      </c>
      <c r="M143" s="48" t="str">
        <f t="shared" si="2"/>
        <v>9%</v>
      </c>
    </row>
    <row r="144" spans="1:13" ht="48" x14ac:dyDescent="0.25">
      <c r="A144" s="54" t="s">
        <v>662</v>
      </c>
      <c r="B144" s="56" t="s">
        <v>663</v>
      </c>
      <c r="C144" s="112" t="s">
        <v>664</v>
      </c>
      <c r="D144" s="98" t="s">
        <v>665</v>
      </c>
      <c r="E144" s="81" t="s">
        <v>666</v>
      </c>
      <c r="F144" s="88">
        <v>43893</v>
      </c>
      <c r="G144" s="31">
        <v>58300000</v>
      </c>
      <c r="H144" s="21" t="s">
        <v>667</v>
      </c>
      <c r="I144" s="82"/>
      <c r="J144" s="82"/>
      <c r="K144" s="90">
        <v>43894</v>
      </c>
      <c r="L144" s="90">
        <v>44196</v>
      </c>
      <c r="M144" s="48" t="str">
        <f t="shared" si="2"/>
        <v>9%</v>
      </c>
    </row>
    <row r="145" spans="1:13" ht="108" x14ac:dyDescent="0.25">
      <c r="A145" s="84" t="s">
        <v>668</v>
      </c>
      <c r="B145" s="97" t="s">
        <v>124</v>
      </c>
      <c r="C145" s="113" t="s">
        <v>669</v>
      </c>
      <c r="D145" s="98" t="s">
        <v>660</v>
      </c>
      <c r="E145" s="81" t="s">
        <v>670</v>
      </c>
      <c r="F145" s="88">
        <v>43893</v>
      </c>
      <c r="G145" s="31">
        <v>16009245206</v>
      </c>
      <c r="H145" s="21" t="s">
        <v>610</v>
      </c>
      <c r="I145" s="82"/>
      <c r="J145" s="82"/>
      <c r="K145" s="90">
        <v>43893</v>
      </c>
      <c r="L145" s="90">
        <v>44196</v>
      </c>
      <c r="M145" s="48" t="str">
        <f t="shared" si="2"/>
        <v>9%</v>
      </c>
    </row>
    <row r="146" spans="1:13" ht="48" x14ac:dyDescent="0.25">
      <c r="A146" s="84" t="s">
        <v>671</v>
      </c>
      <c r="B146" s="97" t="s">
        <v>462</v>
      </c>
      <c r="C146" s="113" t="s">
        <v>672</v>
      </c>
      <c r="D146" s="114" t="s">
        <v>192</v>
      </c>
      <c r="E146" s="81" t="s">
        <v>673</v>
      </c>
      <c r="F146" s="88">
        <v>43894</v>
      </c>
      <c r="G146" s="31">
        <v>700648200</v>
      </c>
      <c r="H146" s="21" t="s">
        <v>64</v>
      </c>
      <c r="I146" s="82"/>
      <c r="J146" s="82"/>
      <c r="K146" s="90">
        <v>43895</v>
      </c>
      <c r="L146" s="90">
        <v>44169</v>
      </c>
      <c r="M146" s="48" t="str">
        <f t="shared" si="2"/>
        <v>9%</v>
      </c>
    </row>
    <row r="147" spans="1:13" ht="48" x14ac:dyDescent="0.25">
      <c r="A147" s="54" t="s">
        <v>674</v>
      </c>
      <c r="B147" s="56" t="s">
        <v>675</v>
      </c>
      <c r="C147" s="112" t="s">
        <v>676</v>
      </c>
      <c r="D147" s="98" t="s">
        <v>677</v>
      </c>
      <c r="E147" s="81" t="s">
        <v>678</v>
      </c>
      <c r="F147" s="88">
        <v>43894</v>
      </c>
      <c r="G147" s="31">
        <v>70000000</v>
      </c>
      <c r="H147" s="21" t="s">
        <v>679</v>
      </c>
      <c r="I147" s="82"/>
      <c r="J147" s="82"/>
      <c r="K147" s="90">
        <v>43896</v>
      </c>
      <c r="L147" s="90">
        <v>44196</v>
      </c>
      <c r="M147" s="48" t="str">
        <f t="shared" si="2"/>
        <v>8%</v>
      </c>
    </row>
    <row r="148" spans="1:13" ht="84" x14ac:dyDescent="0.25">
      <c r="A148" s="84" t="s">
        <v>680</v>
      </c>
      <c r="B148" s="97" t="s">
        <v>583</v>
      </c>
      <c r="C148" s="113" t="s">
        <v>681</v>
      </c>
      <c r="D148" s="98" t="s">
        <v>66</v>
      </c>
      <c r="E148" s="81" t="s">
        <v>682</v>
      </c>
      <c r="F148" s="88">
        <v>43895</v>
      </c>
      <c r="G148" s="31">
        <v>6991169341</v>
      </c>
      <c r="H148" s="21" t="s">
        <v>683</v>
      </c>
      <c r="I148" s="82"/>
      <c r="J148" s="82"/>
      <c r="K148" s="90">
        <v>43896</v>
      </c>
      <c r="L148" s="90">
        <v>44165</v>
      </c>
      <c r="M148" s="48" t="str">
        <f t="shared" si="2"/>
        <v>9%</v>
      </c>
    </row>
    <row r="149" spans="1:13" ht="60" x14ac:dyDescent="0.25">
      <c r="A149" s="54" t="s">
        <v>684</v>
      </c>
      <c r="B149" s="56" t="s">
        <v>124</v>
      </c>
      <c r="C149" s="115" t="s">
        <v>685</v>
      </c>
      <c r="D149" s="48" t="s">
        <v>686</v>
      </c>
      <c r="E149" s="81" t="s">
        <v>687</v>
      </c>
      <c r="F149" s="88">
        <v>43899</v>
      </c>
      <c r="G149" s="31">
        <v>48375000</v>
      </c>
      <c r="H149" s="21" t="s">
        <v>688</v>
      </c>
      <c r="I149" s="82"/>
      <c r="J149" s="82"/>
      <c r="K149" s="47">
        <v>43900</v>
      </c>
      <c r="L149" s="47">
        <v>44196</v>
      </c>
      <c r="M149" s="48" t="str">
        <f t="shared" si="2"/>
        <v>7%</v>
      </c>
    </row>
    <row r="150" spans="1:13" ht="60" x14ac:dyDescent="0.25">
      <c r="A150" s="54" t="s">
        <v>689</v>
      </c>
      <c r="B150" s="56" t="s">
        <v>244</v>
      </c>
      <c r="C150" s="115" t="s">
        <v>690</v>
      </c>
      <c r="D150" s="48" t="s">
        <v>691</v>
      </c>
      <c r="E150" s="81" t="s">
        <v>692</v>
      </c>
      <c r="F150" s="88">
        <v>43899</v>
      </c>
      <c r="G150" s="31">
        <v>33250000</v>
      </c>
      <c r="H150" s="21" t="s">
        <v>693</v>
      </c>
      <c r="I150" s="82"/>
      <c r="J150" s="82"/>
      <c r="K150" s="47">
        <v>43899</v>
      </c>
      <c r="L150" s="47">
        <v>44188</v>
      </c>
      <c r="M150" s="48" t="str">
        <f t="shared" si="2"/>
        <v>7%</v>
      </c>
    </row>
    <row r="151" spans="1:13" ht="48" x14ac:dyDescent="0.25">
      <c r="A151" s="54" t="s">
        <v>694</v>
      </c>
      <c r="B151" s="56" t="s">
        <v>93</v>
      </c>
      <c r="C151" s="115" t="s">
        <v>127</v>
      </c>
      <c r="D151" s="48" t="s">
        <v>126</v>
      </c>
      <c r="E151" s="81" t="s">
        <v>695</v>
      </c>
      <c r="F151" s="88">
        <v>43899</v>
      </c>
      <c r="G151" s="31">
        <v>410633300</v>
      </c>
      <c r="H151" s="21" t="s">
        <v>696</v>
      </c>
      <c r="I151" s="82"/>
      <c r="J151" s="82"/>
      <c r="K151" s="47">
        <v>43901</v>
      </c>
      <c r="L151" s="47">
        <v>44196</v>
      </c>
      <c r="M151" s="48" t="str">
        <f t="shared" si="2"/>
        <v>6%</v>
      </c>
    </row>
    <row r="152" spans="1:13" ht="48" x14ac:dyDescent="0.25">
      <c r="A152" s="54" t="s">
        <v>697</v>
      </c>
      <c r="B152" s="56" t="s">
        <v>82</v>
      </c>
      <c r="C152" s="115" t="s">
        <v>698</v>
      </c>
      <c r="D152" s="48" t="s">
        <v>209</v>
      </c>
      <c r="E152" s="81" t="s">
        <v>699</v>
      </c>
      <c r="F152" s="88">
        <v>43901</v>
      </c>
      <c r="G152" s="31">
        <v>3971412</v>
      </c>
      <c r="H152" s="21" t="s">
        <v>581</v>
      </c>
      <c r="I152" s="82"/>
      <c r="J152" s="82"/>
      <c r="K152" s="47">
        <v>43901</v>
      </c>
      <c r="L152" s="47">
        <v>44084</v>
      </c>
      <c r="M152" s="48" t="str">
        <f t="shared" si="2"/>
        <v>10%</v>
      </c>
    </row>
    <row r="153" spans="1:13" ht="60" x14ac:dyDescent="0.25">
      <c r="A153" s="54" t="s">
        <v>700</v>
      </c>
      <c r="B153" s="56" t="s">
        <v>462</v>
      </c>
      <c r="C153" s="115" t="s">
        <v>701</v>
      </c>
      <c r="D153" s="48" t="s">
        <v>225</v>
      </c>
      <c r="E153" s="81" t="s">
        <v>702</v>
      </c>
      <c r="F153" s="88">
        <v>43901</v>
      </c>
      <c r="G153" s="31">
        <v>1628700000</v>
      </c>
      <c r="H153" s="21" t="s">
        <v>703</v>
      </c>
      <c r="I153" s="82"/>
      <c r="J153" s="82"/>
      <c r="K153" s="47">
        <v>43903</v>
      </c>
      <c r="L153" s="47">
        <v>44165</v>
      </c>
      <c r="M153" s="48" t="str">
        <f t="shared" si="2"/>
        <v>6%</v>
      </c>
    </row>
    <row r="154" spans="1:13" ht="60" x14ac:dyDescent="0.25">
      <c r="A154" s="84" t="s">
        <v>704</v>
      </c>
      <c r="B154" s="97" t="s">
        <v>462</v>
      </c>
      <c r="C154" s="113" t="s">
        <v>705</v>
      </c>
      <c r="D154" s="98" t="s">
        <v>185</v>
      </c>
      <c r="E154" s="81" t="s">
        <v>706</v>
      </c>
      <c r="F154" s="88">
        <v>43901</v>
      </c>
      <c r="G154" s="31">
        <v>140705399</v>
      </c>
      <c r="H154" s="21" t="s">
        <v>217</v>
      </c>
      <c r="I154" s="82"/>
      <c r="J154" s="82"/>
      <c r="K154" s="90">
        <v>43907</v>
      </c>
      <c r="L154" s="90">
        <v>44196</v>
      </c>
      <c r="M154" s="48" t="str">
        <f t="shared" si="2"/>
        <v>4%</v>
      </c>
    </row>
    <row r="155" spans="1:13" ht="60" x14ac:dyDescent="0.25">
      <c r="A155" s="54" t="s">
        <v>707</v>
      </c>
      <c r="B155" s="56" t="s">
        <v>462</v>
      </c>
      <c r="C155" s="115" t="s">
        <v>708</v>
      </c>
      <c r="D155" s="48"/>
      <c r="E155" s="81" t="s">
        <v>709</v>
      </c>
      <c r="F155" s="88">
        <v>43901</v>
      </c>
      <c r="G155" s="31">
        <v>75075000</v>
      </c>
      <c r="H155" s="21" t="s">
        <v>289</v>
      </c>
      <c r="I155" s="82"/>
      <c r="J155" s="82"/>
      <c r="K155" s="47">
        <v>43902</v>
      </c>
      <c r="L155" s="47">
        <v>43916</v>
      </c>
      <c r="M155" s="48" t="str">
        <f t="shared" si="2"/>
        <v>100%</v>
      </c>
    </row>
    <row r="156" spans="1:13" ht="84" x14ac:dyDescent="0.25">
      <c r="A156" s="54" t="s">
        <v>710</v>
      </c>
      <c r="B156" s="56" t="s">
        <v>490</v>
      </c>
      <c r="C156" s="116" t="s">
        <v>711</v>
      </c>
      <c r="D156" s="117" t="s">
        <v>712</v>
      </c>
      <c r="E156" s="81" t="s">
        <v>713</v>
      </c>
      <c r="F156" s="88">
        <v>43903</v>
      </c>
      <c r="G156" s="31">
        <v>45600000</v>
      </c>
      <c r="H156" s="21" t="s">
        <v>714</v>
      </c>
      <c r="I156" s="82"/>
      <c r="J156" s="82"/>
      <c r="K156" s="29">
        <v>43907</v>
      </c>
      <c r="L156" s="29">
        <v>44196</v>
      </c>
      <c r="M156" s="48" t="str">
        <f t="shared" ref="M156:M174" si="3">IF((ROUND((($N$2-$K156)/(EDATE($L156,0)-$K156)*100),2))&gt;100,"100%",CONCATENATE((ROUND((($N$2-$K156)/(EDATE($L156,0)-$K156)*100),0)),"%"))</f>
        <v>4%</v>
      </c>
    </row>
    <row r="157" spans="1:13" ht="84" x14ac:dyDescent="0.25">
      <c r="A157" s="84" t="s">
        <v>715</v>
      </c>
      <c r="B157" s="60" t="s">
        <v>490</v>
      </c>
      <c r="C157" s="113" t="s">
        <v>716</v>
      </c>
      <c r="D157" s="98" t="s">
        <v>717</v>
      </c>
      <c r="E157" s="81" t="s">
        <v>718</v>
      </c>
      <c r="F157" s="88">
        <v>43903</v>
      </c>
      <c r="G157" s="31">
        <v>45600000</v>
      </c>
      <c r="H157" s="21" t="s">
        <v>714</v>
      </c>
      <c r="I157" s="82"/>
      <c r="J157" s="82"/>
      <c r="K157" s="118">
        <v>43907</v>
      </c>
      <c r="L157" s="118">
        <v>44196</v>
      </c>
      <c r="M157" s="48" t="str">
        <f t="shared" si="3"/>
        <v>4%</v>
      </c>
    </row>
    <row r="158" spans="1:13" ht="60" x14ac:dyDescent="0.25">
      <c r="A158" s="54" t="s">
        <v>719</v>
      </c>
      <c r="B158" s="56" t="s">
        <v>244</v>
      </c>
      <c r="C158" s="115" t="s">
        <v>720</v>
      </c>
      <c r="D158" s="48" t="s">
        <v>721</v>
      </c>
      <c r="E158" s="81" t="s">
        <v>722</v>
      </c>
      <c r="F158" s="88">
        <v>43904</v>
      </c>
      <c r="G158" s="31">
        <v>42750000</v>
      </c>
      <c r="H158" s="21" t="s">
        <v>693</v>
      </c>
      <c r="I158" s="82"/>
      <c r="J158" s="82"/>
      <c r="K158" s="47">
        <v>43906</v>
      </c>
      <c r="L158" s="47">
        <v>44195</v>
      </c>
      <c r="M158" s="48" t="str">
        <f t="shared" si="3"/>
        <v>5%</v>
      </c>
    </row>
    <row r="159" spans="1:13" ht="48" x14ac:dyDescent="0.25">
      <c r="A159" s="54" t="s">
        <v>723</v>
      </c>
      <c r="B159" s="56" t="s">
        <v>113</v>
      </c>
      <c r="C159" s="115" t="s">
        <v>724</v>
      </c>
      <c r="D159" s="48" t="s">
        <v>725</v>
      </c>
      <c r="E159" s="81" t="s">
        <v>726</v>
      </c>
      <c r="F159" s="88">
        <v>43904</v>
      </c>
      <c r="G159" s="31">
        <v>45600000</v>
      </c>
      <c r="H159" s="21" t="s">
        <v>714</v>
      </c>
      <c r="I159" s="82"/>
      <c r="J159" s="82"/>
      <c r="K159" s="119">
        <v>43907</v>
      </c>
      <c r="L159" s="119">
        <v>44196</v>
      </c>
      <c r="M159" s="48" t="str">
        <f t="shared" si="3"/>
        <v>4%</v>
      </c>
    </row>
    <row r="160" spans="1:13" ht="60" x14ac:dyDescent="0.25">
      <c r="A160" s="54" t="s">
        <v>727</v>
      </c>
      <c r="B160" s="56" t="s">
        <v>490</v>
      </c>
      <c r="C160" s="115" t="s">
        <v>728</v>
      </c>
      <c r="D160" s="48" t="s">
        <v>729</v>
      </c>
      <c r="E160" s="81" t="s">
        <v>730</v>
      </c>
      <c r="F160" s="88">
        <v>43904</v>
      </c>
      <c r="G160" s="31">
        <v>45600000</v>
      </c>
      <c r="H160" s="21" t="s">
        <v>714</v>
      </c>
      <c r="I160" s="82"/>
      <c r="J160" s="82"/>
      <c r="K160" s="119">
        <v>43907</v>
      </c>
      <c r="L160" s="119">
        <v>44196</v>
      </c>
      <c r="M160" s="48" t="str">
        <f t="shared" si="3"/>
        <v>4%</v>
      </c>
    </row>
    <row r="161" spans="1:13" ht="84" x14ac:dyDescent="0.25">
      <c r="A161" s="84" t="s">
        <v>731</v>
      </c>
      <c r="B161" s="97" t="s">
        <v>490</v>
      </c>
      <c r="C161" s="113" t="s">
        <v>732</v>
      </c>
      <c r="D161" s="98" t="s">
        <v>733</v>
      </c>
      <c r="E161" s="81" t="s">
        <v>713</v>
      </c>
      <c r="F161" s="88">
        <v>43904</v>
      </c>
      <c r="G161" s="31">
        <v>45600000</v>
      </c>
      <c r="H161" s="21" t="s">
        <v>714</v>
      </c>
      <c r="I161" s="82"/>
      <c r="J161" s="82"/>
      <c r="K161" s="120">
        <v>43907</v>
      </c>
      <c r="L161" s="120">
        <v>44196</v>
      </c>
      <c r="M161" s="48" t="str">
        <f t="shared" si="3"/>
        <v>4%</v>
      </c>
    </row>
    <row r="162" spans="1:13" ht="84" x14ac:dyDescent="0.25">
      <c r="A162" s="84" t="s">
        <v>734</v>
      </c>
      <c r="B162" s="97" t="s">
        <v>490</v>
      </c>
      <c r="C162" s="113" t="s">
        <v>735</v>
      </c>
      <c r="D162" s="98" t="s">
        <v>204</v>
      </c>
      <c r="E162" s="81" t="s">
        <v>736</v>
      </c>
      <c r="F162" s="88">
        <v>43904</v>
      </c>
      <c r="G162" s="31">
        <v>35625000</v>
      </c>
      <c r="H162" s="21" t="s">
        <v>714</v>
      </c>
      <c r="I162" s="82"/>
      <c r="J162" s="82"/>
      <c r="K162" s="120">
        <v>43907</v>
      </c>
      <c r="L162" s="120">
        <v>44196</v>
      </c>
      <c r="M162" s="48" t="str">
        <f t="shared" si="3"/>
        <v>4%</v>
      </c>
    </row>
    <row r="163" spans="1:13" ht="84" x14ac:dyDescent="0.25">
      <c r="A163" s="84" t="s">
        <v>737</v>
      </c>
      <c r="B163" s="97" t="s">
        <v>490</v>
      </c>
      <c r="C163" s="113" t="s">
        <v>738</v>
      </c>
      <c r="D163" s="98" t="s">
        <v>739</v>
      </c>
      <c r="E163" s="81" t="s">
        <v>740</v>
      </c>
      <c r="F163" s="88">
        <v>43906</v>
      </c>
      <c r="G163" s="31">
        <v>45600000</v>
      </c>
      <c r="H163" s="21" t="s">
        <v>714</v>
      </c>
      <c r="I163" s="82"/>
      <c r="J163" s="82"/>
      <c r="K163" s="120">
        <v>43907</v>
      </c>
      <c r="L163" s="120">
        <v>44196</v>
      </c>
      <c r="M163" s="48" t="str">
        <f t="shared" si="3"/>
        <v>4%</v>
      </c>
    </row>
    <row r="164" spans="1:13" ht="84" x14ac:dyDescent="0.25">
      <c r="A164" s="84" t="s">
        <v>741</v>
      </c>
      <c r="B164" s="97" t="s">
        <v>490</v>
      </c>
      <c r="C164" s="113" t="s">
        <v>742</v>
      </c>
      <c r="D164" s="98" t="s">
        <v>743</v>
      </c>
      <c r="E164" s="81" t="s">
        <v>713</v>
      </c>
      <c r="F164" s="88">
        <v>43877</v>
      </c>
      <c r="G164" s="31">
        <v>45600000</v>
      </c>
      <c r="H164" s="21" t="s">
        <v>714</v>
      </c>
      <c r="I164" s="82"/>
      <c r="J164" s="82"/>
      <c r="K164" s="120">
        <v>43907</v>
      </c>
      <c r="L164" s="120">
        <v>44196</v>
      </c>
      <c r="M164" s="48" t="str">
        <f t="shared" si="3"/>
        <v>4%</v>
      </c>
    </row>
    <row r="165" spans="1:13" ht="84" x14ac:dyDescent="0.25">
      <c r="A165" s="54" t="s">
        <v>744</v>
      </c>
      <c r="B165" s="56" t="s">
        <v>567</v>
      </c>
      <c r="C165" s="115" t="s">
        <v>745</v>
      </c>
      <c r="D165" s="48" t="s">
        <v>746</v>
      </c>
      <c r="E165" s="81" t="s">
        <v>713</v>
      </c>
      <c r="F165" s="88">
        <v>43906</v>
      </c>
      <c r="G165" s="31">
        <v>780000000</v>
      </c>
      <c r="H165" s="21" t="s">
        <v>747</v>
      </c>
      <c r="I165" s="82"/>
      <c r="J165" s="82"/>
      <c r="K165" s="47">
        <v>43907</v>
      </c>
      <c r="L165" s="47">
        <v>44187</v>
      </c>
      <c r="M165" s="48" t="str">
        <f t="shared" si="3"/>
        <v>5%</v>
      </c>
    </row>
    <row r="166" spans="1:13" ht="48" x14ac:dyDescent="0.25">
      <c r="A166" s="84" t="s">
        <v>748</v>
      </c>
      <c r="B166" s="97" t="s">
        <v>490</v>
      </c>
      <c r="C166" s="113" t="s">
        <v>749</v>
      </c>
      <c r="D166" s="98" t="s">
        <v>200</v>
      </c>
      <c r="E166" s="81" t="s">
        <v>750</v>
      </c>
      <c r="F166" s="88">
        <v>43906</v>
      </c>
      <c r="G166" s="31">
        <v>45600000</v>
      </c>
      <c r="H166" s="21" t="s">
        <v>714</v>
      </c>
      <c r="I166" s="82"/>
      <c r="J166" s="82"/>
      <c r="K166" s="90">
        <v>43907</v>
      </c>
      <c r="L166" s="90">
        <v>44196</v>
      </c>
      <c r="M166" s="48" t="str">
        <f t="shared" si="3"/>
        <v>4%</v>
      </c>
    </row>
    <row r="167" spans="1:13" ht="60" x14ac:dyDescent="0.25">
      <c r="A167" s="54" t="s">
        <v>751</v>
      </c>
      <c r="B167" s="56" t="s">
        <v>244</v>
      </c>
      <c r="C167" s="115" t="s">
        <v>243</v>
      </c>
      <c r="D167" s="48" t="s">
        <v>262</v>
      </c>
      <c r="E167" s="81" t="s">
        <v>752</v>
      </c>
      <c r="F167" s="88">
        <v>43906</v>
      </c>
      <c r="G167" s="31">
        <v>513375867</v>
      </c>
      <c r="H167" s="21" t="s">
        <v>753</v>
      </c>
      <c r="I167" s="82"/>
      <c r="J167" s="82"/>
      <c r="K167" s="47">
        <v>43907</v>
      </c>
      <c r="L167" s="47">
        <v>44196</v>
      </c>
      <c r="M167" s="48" t="str">
        <f t="shared" si="3"/>
        <v>4%</v>
      </c>
    </row>
    <row r="168" spans="1:13" ht="84" x14ac:dyDescent="0.25">
      <c r="A168" s="84" t="s">
        <v>754</v>
      </c>
      <c r="B168" s="97" t="s">
        <v>490</v>
      </c>
      <c r="C168" s="113" t="s">
        <v>755</v>
      </c>
      <c r="D168" s="98" t="s">
        <v>206</v>
      </c>
      <c r="E168" s="81" t="s">
        <v>756</v>
      </c>
      <c r="F168" s="88">
        <v>43906</v>
      </c>
      <c r="G168" s="31">
        <v>35625000</v>
      </c>
      <c r="H168" s="21" t="s">
        <v>714</v>
      </c>
      <c r="I168" s="82"/>
      <c r="J168" s="82"/>
      <c r="K168" s="90">
        <v>43907</v>
      </c>
      <c r="L168" s="90">
        <v>44196</v>
      </c>
      <c r="M168" s="48" t="str">
        <f t="shared" si="3"/>
        <v>4%</v>
      </c>
    </row>
    <row r="169" spans="1:13" ht="48" x14ac:dyDescent="0.25">
      <c r="A169" s="84" t="s">
        <v>757</v>
      </c>
      <c r="B169" s="97" t="s">
        <v>244</v>
      </c>
      <c r="C169" s="113" t="s">
        <v>758</v>
      </c>
      <c r="D169" s="98" t="s">
        <v>125</v>
      </c>
      <c r="E169" s="81" t="s">
        <v>759</v>
      </c>
      <c r="F169" s="88">
        <v>43908</v>
      </c>
      <c r="G169" s="31">
        <v>1550000000</v>
      </c>
      <c r="H169" s="21" t="s">
        <v>218</v>
      </c>
      <c r="I169" s="82"/>
      <c r="J169" s="82"/>
      <c r="K169" s="90">
        <v>43909</v>
      </c>
      <c r="L169" s="90">
        <v>44196</v>
      </c>
      <c r="M169" s="48" t="str">
        <f t="shared" si="3"/>
        <v>4%</v>
      </c>
    </row>
    <row r="170" spans="1:13" ht="48" x14ac:dyDescent="0.25">
      <c r="A170" s="54" t="s">
        <v>760</v>
      </c>
      <c r="B170" s="56" t="s">
        <v>113</v>
      </c>
      <c r="C170" s="115" t="s">
        <v>761</v>
      </c>
      <c r="D170" s="48" t="s">
        <v>253</v>
      </c>
      <c r="E170" s="81" t="s">
        <v>762</v>
      </c>
      <c r="F170" s="88">
        <v>43909</v>
      </c>
      <c r="G170" s="31">
        <v>5244187</v>
      </c>
      <c r="H170" s="21" t="s">
        <v>763</v>
      </c>
      <c r="I170" s="82"/>
      <c r="J170" s="82"/>
      <c r="K170" s="47">
        <v>43910</v>
      </c>
      <c r="L170" s="47">
        <v>44196</v>
      </c>
      <c r="M170" s="48" t="str">
        <f t="shared" si="3"/>
        <v>3%</v>
      </c>
    </row>
    <row r="171" spans="1:13" ht="48" x14ac:dyDescent="0.25">
      <c r="A171" s="54" t="s">
        <v>764</v>
      </c>
      <c r="B171" s="56" t="s">
        <v>124</v>
      </c>
      <c r="C171" s="115" t="s">
        <v>765</v>
      </c>
      <c r="D171" s="48" t="s">
        <v>766</v>
      </c>
      <c r="E171" s="81" t="s">
        <v>767</v>
      </c>
      <c r="F171" s="88">
        <v>43909</v>
      </c>
      <c r="G171" s="31">
        <v>31500000</v>
      </c>
      <c r="H171" s="21" t="s">
        <v>763</v>
      </c>
      <c r="I171" s="82"/>
      <c r="J171" s="82"/>
      <c r="K171" s="47">
        <v>43909</v>
      </c>
      <c r="L171" s="47">
        <v>44196</v>
      </c>
      <c r="M171" s="48" t="str">
        <f t="shared" si="3"/>
        <v>4%</v>
      </c>
    </row>
    <row r="172" spans="1:13" ht="60" x14ac:dyDescent="0.25">
      <c r="A172" s="84" t="s">
        <v>768</v>
      </c>
      <c r="B172" s="97" t="s">
        <v>244</v>
      </c>
      <c r="C172" s="113" t="s">
        <v>769</v>
      </c>
      <c r="D172" s="98" t="s">
        <v>202</v>
      </c>
      <c r="E172" s="81" t="s">
        <v>770</v>
      </c>
      <c r="F172" s="88">
        <v>43910</v>
      </c>
      <c r="G172" s="31">
        <v>1800000000</v>
      </c>
      <c r="H172" s="21" t="s">
        <v>771</v>
      </c>
      <c r="I172" s="82"/>
      <c r="J172" s="82"/>
      <c r="K172" s="90">
        <v>43910</v>
      </c>
      <c r="L172" s="90">
        <v>44154</v>
      </c>
      <c r="M172" s="48" t="str">
        <f t="shared" si="3"/>
        <v>4%</v>
      </c>
    </row>
    <row r="173" spans="1:13" ht="36" x14ac:dyDescent="0.25">
      <c r="A173" s="54" t="s">
        <v>772</v>
      </c>
      <c r="B173" s="56" t="s">
        <v>82</v>
      </c>
      <c r="C173" s="115" t="s">
        <v>439</v>
      </c>
      <c r="D173" s="48" t="s">
        <v>440</v>
      </c>
      <c r="E173" s="81" t="s">
        <v>773</v>
      </c>
      <c r="F173" s="88">
        <v>43910</v>
      </c>
      <c r="G173" s="31">
        <v>990000000</v>
      </c>
      <c r="H173" s="21" t="s">
        <v>65</v>
      </c>
      <c r="I173" s="82"/>
      <c r="J173" s="82"/>
      <c r="K173" s="47">
        <v>43910</v>
      </c>
      <c r="L173" s="47">
        <v>44154</v>
      </c>
      <c r="M173" s="48" t="str">
        <f t="shared" si="3"/>
        <v>4%</v>
      </c>
    </row>
    <row r="174" spans="1:13" ht="36" x14ac:dyDescent="0.25">
      <c r="A174" s="54" t="s">
        <v>774</v>
      </c>
      <c r="B174" s="56" t="s">
        <v>417</v>
      </c>
      <c r="C174" s="115" t="s">
        <v>775</v>
      </c>
      <c r="D174" s="48" t="s">
        <v>210</v>
      </c>
      <c r="E174" s="81" t="s">
        <v>776</v>
      </c>
      <c r="F174" s="88">
        <v>43915</v>
      </c>
      <c r="G174" s="31">
        <v>1600000</v>
      </c>
      <c r="H174" s="21" t="s">
        <v>64</v>
      </c>
      <c r="I174" s="82"/>
      <c r="J174" s="82"/>
      <c r="K174" s="47">
        <v>43917</v>
      </c>
      <c r="L174" s="47">
        <v>44191</v>
      </c>
      <c r="M174" s="48" t="str">
        <f t="shared" si="3"/>
        <v>1%</v>
      </c>
    </row>
  </sheetData>
  <mergeCells count="2">
    <mergeCell ref="A1:M1"/>
    <mergeCell ref="A25:M2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4"/>
  <sheetViews>
    <sheetView tabSelected="1" topLeftCell="A178" zoomScale="80" zoomScaleNormal="80" workbookViewId="0">
      <selection activeCell="E3" sqref="E3"/>
    </sheetView>
  </sheetViews>
  <sheetFormatPr baseColWidth="10" defaultRowHeight="15" x14ac:dyDescent="0.25"/>
  <cols>
    <col min="1" max="1" width="19.42578125" customWidth="1"/>
    <col min="2" max="2" width="27" style="65" customWidth="1"/>
    <col min="3" max="3" width="30.85546875" customWidth="1"/>
    <col min="4" max="4" width="13.7109375" customWidth="1"/>
    <col min="5" max="5" width="50.140625" customWidth="1"/>
    <col min="7" max="7" width="20.28515625" bestFit="1" customWidth="1"/>
    <col min="8" max="8" width="16" customWidth="1"/>
    <col min="9" max="9" width="24.85546875" style="69" customWidth="1"/>
    <col min="10" max="10" width="11.42578125" style="69"/>
    <col min="12" max="12" width="12.42578125" style="50" customWidth="1"/>
    <col min="13" max="13" width="13.28515625" customWidth="1"/>
    <col min="14" max="14" width="11.42578125" style="50"/>
  </cols>
  <sheetData>
    <row r="1" spans="1:14" ht="62.25" customHeight="1" x14ac:dyDescent="0.25">
      <c r="A1" s="123" t="s">
        <v>307</v>
      </c>
      <c r="B1" s="124"/>
      <c r="C1" s="124"/>
      <c r="D1" s="124"/>
      <c r="E1" s="124"/>
      <c r="F1" s="124"/>
      <c r="G1" s="124"/>
      <c r="H1" s="124"/>
      <c r="I1" s="124"/>
      <c r="J1" s="124"/>
      <c r="K1" s="124"/>
      <c r="L1" s="124"/>
      <c r="M1" s="124"/>
      <c r="N1" s="77" t="s">
        <v>72</v>
      </c>
    </row>
    <row r="2" spans="1:14" ht="102" customHeight="1" x14ac:dyDescent="0.25">
      <c r="A2" s="33" t="s">
        <v>0</v>
      </c>
      <c r="B2" s="33" t="s">
        <v>5</v>
      </c>
      <c r="C2" s="33" t="s">
        <v>1</v>
      </c>
      <c r="D2" s="33" t="s">
        <v>6</v>
      </c>
      <c r="E2" s="33" t="s">
        <v>27</v>
      </c>
      <c r="F2" s="33" t="s">
        <v>28</v>
      </c>
      <c r="G2" s="33" t="s">
        <v>7</v>
      </c>
      <c r="H2" s="33" t="s">
        <v>26</v>
      </c>
      <c r="I2" s="33" t="s">
        <v>31</v>
      </c>
      <c r="J2" s="33" t="s">
        <v>30</v>
      </c>
      <c r="K2" s="33" t="s">
        <v>2</v>
      </c>
      <c r="L2" s="33" t="s">
        <v>3</v>
      </c>
      <c r="M2" s="34" t="s">
        <v>29</v>
      </c>
      <c r="N2" s="78">
        <v>44012</v>
      </c>
    </row>
    <row r="3" spans="1:14" s="50" customFormat="1" ht="217.5" customHeight="1" x14ac:dyDescent="0.25">
      <c r="A3" s="61" t="s">
        <v>139</v>
      </c>
      <c r="B3" s="61" t="s">
        <v>113</v>
      </c>
      <c r="C3" s="74" t="s">
        <v>122</v>
      </c>
      <c r="D3" s="54" t="s">
        <v>123</v>
      </c>
      <c r="E3" s="74" t="s">
        <v>121</v>
      </c>
      <c r="F3" s="70">
        <f>+N2</f>
        <v>44012</v>
      </c>
      <c r="G3" s="126">
        <v>21084622326</v>
      </c>
      <c r="H3" s="61" t="s">
        <v>140</v>
      </c>
      <c r="I3" s="61" t="s">
        <v>305</v>
      </c>
      <c r="J3" s="67" t="s">
        <v>306</v>
      </c>
      <c r="K3" s="70">
        <v>41920</v>
      </c>
      <c r="L3" s="70">
        <v>44012</v>
      </c>
      <c r="M3" s="67" t="str">
        <f>IF((ROUND((($N$2-$K3)/(EDATE($L3,0)-$K3)*100),2))&gt;100,"100%",CONCATENATE((ROUND((($N$2-$K3)/(EDATE($L3,0)-$K3)*100),0)),"%"))</f>
        <v>100%</v>
      </c>
      <c r="N3" s="127"/>
    </row>
    <row r="4" spans="1:14" ht="63.75" customHeight="1" x14ac:dyDescent="0.25">
      <c r="A4" s="22" t="s">
        <v>75</v>
      </c>
      <c r="B4" s="20" t="s">
        <v>76</v>
      </c>
      <c r="C4" s="21" t="s">
        <v>77</v>
      </c>
      <c r="D4" s="48" t="s">
        <v>78</v>
      </c>
      <c r="E4" s="27" t="s">
        <v>79</v>
      </c>
      <c r="F4" s="26">
        <v>42759</v>
      </c>
      <c r="G4" s="22">
        <v>0</v>
      </c>
      <c r="H4" s="22" t="s">
        <v>80</v>
      </c>
      <c r="I4" s="61"/>
      <c r="J4" s="61"/>
      <c r="K4" s="24">
        <v>42759</v>
      </c>
      <c r="L4" s="70">
        <v>44584</v>
      </c>
      <c r="M4" s="35" t="str">
        <f t="shared" ref="M4:M10" si="0">IF((ROUND((($N$2-$K4)/(EDATE($L4,0)-$K4)*100),2))&gt;100,"100%",CONCATENATE((ROUND((($N$2-$K4)/(EDATE($L4,0)-$K4)*100),0)),"%"))</f>
        <v>69%</v>
      </c>
      <c r="N4" s="64"/>
    </row>
    <row r="5" spans="1:14" ht="49.5" customHeight="1" x14ac:dyDescent="0.25">
      <c r="A5" s="48" t="s">
        <v>83</v>
      </c>
      <c r="B5" s="20" t="s">
        <v>82</v>
      </c>
      <c r="C5" s="20" t="s">
        <v>84</v>
      </c>
      <c r="D5" s="48" t="s">
        <v>85</v>
      </c>
      <c r="E5" s="28" t="s">
        <v>86</v>
      </c>
      <c r="F5" s="24">
        <v>42773</v>
      </c>
      <c r="G5" s="25">
        <v>0</v>
      </c>
      <c r="H5" s="48" t="s">
        <v>80</v>
      </c>
      <c r="I5" s="61"/>
      <c r="J5" s="61"/>
      <c r="K5" s="24">
        <v>42773</v>
      </c>
      <c r="L5" s="70">
        <v>44598</v>
      </c>
      <c r="M5" s="35" t="str">
        <f t="shared" si="0"/>
        <v>68%</v>
      </c>
      <c r="N5" s="64"/>
    </row>
    <row r="6" spans="1:14" ht="72.75" customHeight="1" x14ac:dyDescent="0.25">
      <c r="A6" s="48" t="s">
        <v>87</v>
      </c>
      <c r="B6" s="20" t="s">
        <v>82</v>
      </c>
      <c r="C6" s="20" t="s">
        <v>88</v>
      </c>
      <c r="D6" s="48" t="s">
        <v>89</v>
      </c>
      <c r="E6" s="45" t="s">
        <v>90</v>
      </c>
      <c r="F6" s="24">
        <v>42789</v>
      </c>
      <c r="G6" s="25">
        <v>0</v>
      </c>
      <c r="H6" s="20" t="s">
        <v>80</v>
      </c>
      <c r="I6" s="61"/>
      <c r="J6" s="61"/>
      <c r="K6" s="24">
        <v>42795</v>
      </c>
      <c r="L6" s="70">
        <v>44621</v>
      </c>
      <c r="M6" s="35" t="str">
        <f t="shared" si="0"/>
        <v>67%</v>
      </c>
      <c r="N6" s="64"/>
    </row>
    <row r="7" spans="1:14" ht="101.25" customHeight="1" x14ac:dyDescent="0.25">
      <c r="A7" s="40" t="s">
        <v>95</v>
      </c>
      <c r="B7" s="20" t="s">
        <v>82</v>
      </c>
      <c r="C7" s="20" t="s">
        <v>96</v>
      </c>
      <c r="D7" s="48" t="s">
        <v>97</v>
      </c>
      <c r="E7" s="45" t="s">
        <v>98</v>
      </c>
      <c r="F7" s="24">
        <v>42865</v>
      </c>
      <c r="G7" s="30">
        <v>0</v>
      </c>
      <c r="H7" s="20" t="s">
        <v>80</v>
      </c>
      <c r="I7" s="61"/>
      <c r="J7" s="61"/>
      <c r="K7" s="24">
        <v>42866</v>
      </c>
      <c r="L7" s="70">
        <v>44691</v>
      </c>
      <c r="M7" s="35" t="str">
        <f t="shared" si="0"/>
        <v>63%</v>
      </c>
      <c r="N7" s="64"/>
    </row>
    <row r="8" spans="1:14" s="50" customFormat="1" ht="75.75" customHeight="1" x14ac:dyDescent="0.25">
      <c r="A8" s="58" t="s">
        <v>101</v>
      </c>
      <c r="B8" s="61" t="s">
        <v>74</v>
      </c>
      <c r="C8" s="58" t="s">
        <v>102</v>
      </c>
      <c r="D8" s="54" t="s">
        <v>103</v>
      </c>
      <c r="E8" s="55" t="s">
        <v>104</v>
      </c>
      <c r="F8" s="70">
        <v>42902</v>
      </c>
      <c r="G8" s="72">
        <v>0</v>
      </c>
      <c r="H8" s="58" t="s">
        <v>105</v>
      </c>
      <c r="I8" s="61" t="s">
        <v>303</v>
      </c>
      <c r="J8" s="61" t="s">
        <v>304</v>
      </c>
      <c r="K8" s="70">
        <v>42906</v>
      </c>
      <c r="L8" s="70">
        <v>44063</v>
      </c>
      <c r="M8" s="67" t="str">
        <f t="shared" si="0"/>
        <v>96%</v>
      </c>
      <c r="N8" s="64"/>
    </row>
    <row r="9" spans="1:14" s="50" customFormat="1" ht="61.5" customHeight="1" x14ac:dyDescent="0.25">
      <c r="A9" s="61" t="s">
        <v>106</v>
      </c>
      <c r="B9" s="58" t="s">
        <v>82</v>
      </c>
      <c r="C9" s="61" t="s">
        <v>107</v>
      </c>
      <c r="D9" s="54" t="s">
        <v>108</v>
      </c>
      <c r="E9" s="42" t="s">
        <v>109</v>
      </c>
      <c r="F9" s="71">
        <v>42908</v>
      </c>
      <c r="G9" s="72"/>
      <c r="H9" s="58" t="s">
        <v>80</v>
      </c>
      <c r="I9" s="61"/>
      <c r="J9" s="61"/>
      <c r="K9" s="70">
        <v>42909</v>
      </c>
      <c r="L9" s="70">
        <v>44734</v>
      </c>
      <c r="M9" s="67" t="str">
        <f t="shared" si="0"/>
        <v>60%</v>
      </c>
      <c r="N9" s="64"/>
    </row>
    <row r="10" spans="1:14" s="50" customFormat="1" ht="63.75" customHeight="1" x14ac:dyDescent="0.25">
      <c r="A10" s="61" t="s">
        <v>110</v>
      </c>
      <c r="B10" s="58" t="s">
        <v>82</v>
      </c>
      <c r="C10" s="61" t="s">
        <v>111</v>
      </c>
      <c r="D10" s="66"/>
      <c r="E10" s="73" t="s">
        <v>112</v>
      </c>
      <c r="F10" s="71">
        <v>42915</v>
      </c>
      <c r="G10" s="63">
        <v>0</v>
      </c>
      <c r="H10" s="61" t="s">
        <v>80</v>
      </c>
      <c r="I10" s="61"/>
      <c r="J10" s="61"/>
      <c r="K10" s="71">
        <v>42915</v>
      </c>
      <c r="L10" s="71">
        <v>44741</v>
      </c>
      <c r="M10" s="67" t="str">
        <f t="shared" si="0"/>
        <v>60%</v>
      </c>
      <c r="N10" s="64"/>
    </row>
    <row r="11" spans="1:14" s="50" customFormat="1" ht="99" customHeight="1" x14ac:dyDescent="0.25">
      <c r="A11" s="54" t="s">
        <v>281</v>
      </c>
      <c r="B11" s="61" t="s">
        <v>113</v>
      </c>
      <c r="C11" s="58" t="s">
        <v>81</v>
      </c>
      <c r="D11" s="61" t="s">
        <v>78</v>
      </c>
      <c r="E11" s="42" t="s">
        <v>282</v>
      </c>
      <c r="F11" s="59">
        <v>43410</v>
      </c>
      <c r="G11" s="75">
        <v>5074000000</v>
      </c>
      <c r="H11" s="58" t="s">
        <v>283</v>
      </c>
      <c r="I11" s="68" t="s">
        <v>291</v>
      </c>
      <c r="J11" s="68" t="s">
        <v>292</v>
      </c>
      <c r="K11" s="71">
        <v>43410</v>
      </c>
      <c r="L11" s="71">
        <v>43951</v>
      </c>
      <c r="M11" s="51" t="str">
        <f t="shared" ref="M11:M12" si="1">IF((ROUND((($N$2-$K11)/(EDATE($L11,0)-$K11)*100),2))&gt;100,"100%",CONCATENATE((ROUND((($N$2-$K11)/(EDATE($L11,0)-$K11)*100),0)),"%"))</f>
        <v>100%</v>
      </c>
      <c r="N11" s="64"/>
    </row>
    <row r="12" spans="1:14" s="50" customFormat="1" ht="195" x14ac:dyDescent="0.25">
      <c r="A12" s="128" t="s">
        <v>135</v>
      </c>
      <c r="B12" s="61" t="s">
        <v>113</v>
      </c>
      <c r="C12" s="58" t="s">
        <v>81</v>
      </c>
      <c r="D12" s="51" t="s">
        <v>78</v>
      </c>
      <c r="E12" s="42" t="s">
        <v>137</v>
      </c>
      <c r="F12" s="59">
        <v>43455</v>
      </c>
      <c r="G12" s="56">
        <v>10430000000</v>
      </c>
      <c r="H12" s="58" t="s">
        <v>134</v>
      </c>
      <c r="I12" s="68" t="s">
        <v>299</v>
      </c>
      <c r="J12" s="68" t="s">
        <v>300</v>
      </c>
      <c r="K12" s="71">
        <v>43455</v>
      </c>
      <c r="L12" s="71">
        <v>44074</v>
      </c>
      <c r="M12" s="51" t="str">
        <f t="shared" si="1"/>
        <v>90%</v>
      </c>
      <c r="N12" s="64"/>
    </row>
    <row r="13" spans="1:14" s="50" customFormat="1" ht="96" x14ac:dyDescent="0.25">
      <c r="A13" s="54" t="s">
        <v>222</v>
      </c>
      <c r="B13" s="51" t="s">
        <v>93</v>
      </c>
      <c r="C13" s="58" t="s">
        <v>94</v>
      </c>
      <c r="D13" s="51" t="s">
        <v>190</v>
      </c>
      <c r="E13" s="42" t="s">
        <v>220</v>
      </c>
      <c r="F13" s="59">
        <v>43554</v>
      </c>
      <c r="G13" s="129">
        <v>442396432</v>
      </c>
      <c r="H13" s="54" t="s">
        <v>64</v>
      </c>
      <c r="I13" s="61" t="s">
        <v>301</v>
      </c>
      <c r="J13" s="61" t="s">
        <v>302</v>
      </c>
      <c r="K13" s="59">
        <v>43556</v>
      </c>
      <c r="L13" s="59">
        <v>44043</v>
      </c>
      <c r="M13" s="51" t="str">
        <f t="shared" ref="M13" si="2">IF((ROUND((($N$2-$K13)/(EDATE($L13,0)-$K13)*100),2))&gt;100,"100%",CONCATENATE((ROUND((($N$2-$K13)/(EDATE($L13,0)-$K13)*100),0)),"%"))</f>
        <v>94%</v>
      </c>
    </row>
    <row r="14" spans="1:14" ht="48" x14ac:dyDescent="0.25">
      <c r="A14" s="22" t="s">
        <v>227</v>
      </c>
      <c r="B14" s="41" t="s">
        <v>82</v>
      </c>
      <c r="C14" s="21" t="s">
        <v>237</v>
      </c>
      <c r="D14" s="22" t="s">
        <v>248</v>
      </c>
      <c r="E14" s="27" t="s">
        <v>232</v>
      </c>
      <c r="F14" s="23">
        <v>43557</v>
      </c>
      <c r="G14" s="37" t="s">
        <v>255</v>
      </c>
      <c r="H14" s="22" t="s">
        <v>60</v>
      </c>
      <c r="I14" s="61"/>
      <c r="J14" s="61"/>
      <c r="K14" s="47">
        <v>43557</v>
      </c>
      <c r="L14" s="59">
        <v>43922</v>
      </c>
      <c r="M14" s="22" t="str">
        <f t="shared" ref="M14:M16" si="3">IF((ROUND((($N$2-$K14)/(EDATE($L14,0)-$K14)*100),2))&gt;100,"100%",CONCATENATE((ROUND((($N$2-$K14)/(EDATE($L14,0)-$K14)*100),0)),"%"))</f>
        <v>100%</v>
      </c>
      <c r="N14" s="121"/>
    </row>
    <row r="15" spans="1:14" s="50" customFormat="1" ht="65.25" customHeight="1" x14ac:dyDescent="0.25">
      <c r="A15" s="51" t="s">
        <v>228</v>
      </c>
      <c r="B15" s="49" t="s">
        <v>82</v>
      </c>
      <c r="C15" s="61" t="s">
        <v>240</v>
      </c>
      <c r="D15" s="51" t="s">
        <v>250</v>
      </c>
      <c r="E15" s="62" t="s">
        <v>233</v>
      </c>
      <c r="F15" s="53">
        <v>43566</v>
      </c>
      <c r="G15" s="76" t="s">
        <v>256</v>
      </c>
      <c r="H15" s="61" t="s">
        <v>60</v>
      </c>
      <c r="I15" s="61"/>
      <c r="J15" s="61"/>
      <c r="K15" s="59">
        <v>43566</v>
      </c>
      <c r="L15" s="59">
        <v>43931</v>
      </c>
      <c r="M15" s="51" t="str">
        <f t="shared" si="3"/>
        <v>100%</v>
      </c>
      <c r="N15" s="121"/>
    </row>
    <row r="16" spans="1:14" s="50" customFormat="1" ht="71.25" customHeight="1" x14ac:dyDescent="0.25">
      <c r="A16" s="51" t="s">
        <v>229</v>
      </c>
      <c r="B16" s="49" t="s">
        <v>82</v>
      </c>
      <c r="C16" s="61" t="s">
        <v>241</v>
      </c>
      <c r="D16" s="51" t="s">
        <v>252</v>
      </c>
      <c r="E16" s="62" t="s">
        <v>234</v>
      </c>
      <c r="F16" s="53">
        <v>43585</v>
      </c>
      <c r="G16" s="76" t="s">
        <v>257</v>
      </c>
      <c r="H16" s="61" t="s">
        <v>60</v>
      </c>
      <c r="I16" s="61"/>
      <c r="J16" s="61"/>
      <c r="K16" s="59">
        <v>43585</v>
      </c>
      <c r="L16" s="59">
        <v>43950</v>
      </c>
      <c r="M16" s="51" t="str">
        <f t="shared" si="3"/>
        <v>100%</v>
      </c>
      <c r="N16" s="121"/>
    </row>
    <row r="17" spans="1:14" s="50" customFormat="1" ht="96" x14ac:dyDescent="0.25">
      <c r="A17" s="51" t="s">
        <v>230</v>
      </c>
      <c r="B17" s="49" t="s">
        <v>113</v>
      </c>
      <c r="C17" s="61" t="s">
        <v>81</v>
      </c>
      <c r="D17" s="51" t="s">
        <v>78</v>
      </c>
      <c r="E17" s="62" t="s">
        <v>236</v>
      </c>
      <c r="F17" s="53">
        <v>43642</v>
      </c>
      <c r="G17" s="63">
        <v>6300000000</v>
      </c>
      <c r="H17" s="49" t="s">
        <v>62</v>
      </c>
      <c r="I17" s="61" t="s">
        <v>293</v>
      </c>
      <c r="J17" s="61" t="s">
        <v>294</v>
      </c>
      <c r="K17" s="53">
        <v>43643</v>
      </c>
      <c r="L17" s="53">
        <v>43936</v>
      </c>
      <c r="M17" s="51" t="str">
        <f t="shared" ref="M17:M18" si="4">IF((ROUND((($N$2-$K17)/(EDATE($L17,0)-$K17)*100),2))&gt;100,"100%",CONCATENATE((ROUND((($N$2-$K17)/(EDATE($L17,0)-$K17)*100),0)),"%"))</f>
        <v>100%</v>
      </c>
      <c r="N17" s="121"/>
    </row>
    <row r="18" spans="1:14" s="50" customFormat="1" ht="75" customHeight="1" x14ac:dyDescent="0.25">
      <c r="A18" s="51" t="s">
        <v>231</v>
      </c>
      <c r="B18" s="49" t="s">
        <v>82</v>
      </c>
      <c r="C18" s="61" t="s">
        <v>242</v>
      </c>
      <c r="D18" s="54" t="s">
        <v>261</v>
      </c>
      <c r="E18" s="44" t="s">
        <v>259</v>
      </c>
      <c r="F18" s="53">
        <v>43644</v>
      </c>
      <c r="G18" s="56" t="s">
        <v>263</v>
      </c>
      <c r="H18" s="54" t="s">
        <v>60</v>
      </c>
      <c r="I18" s="61"/>
      <c r="J18" s="61"/>
      <c r="K18" s="53">
        <v>43647</v>
      </c>
      <c r="L18" s="53">
        <v>44012</v>
      </c>
      <c r="M18" s="51" t="str">
        <f t="shared" si="4"/>
        <v>100%</v>
      </c>
    </row>
    <row r="19" spans="1:14" s="50" customFormat="1" ht="138.75" customHeight="1" x14ac:dyDescent="0.25">
      <c r="A19" s="54" t="s">
        <v>264</v>
      </c>
      <c r="B19" s="56" t="s">
        <v>113</v>
      </c>
      <c r="C19" s="58" t="s">
        <v>268</v>
      </c>
      <c r="D19" s="51" t="s">
        <v>274</v>
      </c>
      <c r="E19" s="55" t="s">
        <v>270</v>
      </c>
      <c r="F19" s="59">
        <v>43668</v>
      </c>
      <c r="G19" s="129">
        <v>784606638</v>
      </c>
      <c r="H19" s="54" t="s">
        <v>62</v>
      </c>
      <c r="I19" s="61" t="s">
        <v>295</v>
      </c>
      <c r="J19" s="61" t="s">
        <v>296</v>
      </c>
      <c r="K19" s="59">
        <v>43672</v>
      </c>
      <c r="L19" s="53">
        <v>43951</v>
      </c>
      <c r="M19" s="51" t="str">
        <f t="shared" ref="M19:M23" si="5">IF((ROUND((($N$2-$K19)/(EDATE($L19,0)-$K19)*100),2))&gt;100,"100%",CONCATENATE((ROUND((($N$2-$K19)/(EDATE($L19,0)-$K19)*100),0)),"%"))</f>
        <v>100%</v>
      </c>
    </row>
    <row r="20" spans="1:14" s="50" customFormat="1" ht="156" x14ac:dyDescent="0.25">
      <c r="A20" s="54" t="s">
        <v>265</v>
      </c>
      <c r="B20" s="130" t="s">
        <v>113</v>
      </c>
      <c r="C20" s="58" t="s">
        <v>269</v>
      </c>
      <c r="D20" s="51" t="s">
        <v>275</v>
      </c>
      <c r="E20" s="42" t="s">
        <v>271</v>
      </c>
      <c r="F20" s="59">
        <v>43669</v>
      </c>
      <c r="G20" s="129">
        <v>3492554035</v>
      </c>
      <c r="H20" s="54" t="s">
        <v>62</v>
      </c>
      <c r="I20" s="61" t="s">
        <v>297</v>
      </c>
      <c r="J20" s="61" t="s">
        <v>298</v>
      </c>
      <c r="K20" s="59">
        <v>43672</v>
      </c>
      <c r="L20" s="53">
        <v>43951</v>
      </c>
      <c r="M20" s="51" t="str">
        <f t="shared" si="5"/>
        <v>100%</v>
      </c>
    </row>
    <row r="21" spans="1:14" s="50" customFormat="1" ht="85.5" customHeight="1" x14ac:dyDescent="0.25">
      <c r="A21" s="54" t="s">
        <v>266</v>
      </c>
      <c r="B21" s="56" t="s">
        <v>82</v>
      </c>
      <c r="C21" s="58" t="s">
        <v>115</v>
      </c>
      <c r="D21" s="54" t="s">
        <v>116</v>
      </c>
      <c r="E21" s="42" t="s">
        <v>272</v>
      </c>
      <c r="F21" s="59">
        <v>43671</v>
      </c>
      <c r="G21" s="52" t="s">
        <v>276</v>
      </c>
      <c r="H21" s="54" t="s">
        <v>60</v>
      </c>
      <c r="I21" s="61"/>
      <c r="J21" s="61"/>
      <c r="K21" s="59">
        <v>43672</v>
      </c>
      <c r="L21" s="59">
        <v>44037</v>
      </c>
      <c r="M21" s="51" t="str">
        <f t="shared" si="5"/>
        <v>93%</v>
      </c>
    </row>
    <row r="22" spans="1:14" s="50" customFormat="1" ht="63" customHeight="1" x14ac:dyDescent="0.25">
      <c r="A22" s="54" t="s">
        <v>267</v>
      </c>
      <c r="B22" s="56" t="s">
        <v>247</v>
      </c>
      <c r="C22" s="58" t="s">
        <v>131</v>
      </c>
      <c r="D22" s="54" t="s">
        <v>129</v>
      </c>
      <c r="E22" s="55" t="s">
        <v>273</v>
      </c>
      <c r="F22" s="59">
        <v>43711</v>
      </c>
      <c r="G22" s="52" t="s">
        <v>277</v>
      </c>
      <c r="H22" s="54" t="s">
        <v>60</v>
      </c>
      <c r="I22" s="61"/>
      <c r="J22" s="61"/>
      <c r="K22" s="59">
        <v>43718</v>
      </c>
      <c r="L22" s="59">
        <v>44083</v>
      </c>
      <c r="M22" s="51" t="str">
        <f t="shared" si="5"/>
        <v>81%</v>
      </c>
    </row>
    <row r="23" spans="1:14" s="50" customFormat="1" ht="110.25" customHeight="1" x14ac:dyDescent="0.25">
      <c r="A23" s="74" t="s">
        <v>278</v>
      </c>
      <c r="B23" s="56" t="s">
        <v>82</v>
      </c>
      <c r="C23" s="58" t="s">
        <v>132</v>
      </c>
      <c r="D23" s="54" t="s">
        <v>89</v>
      </c>
      <c r="E23" s="55" t="s">
        <v>279</v>
      </c>
      <c r="F23" s="59">
        <v>43733</v>
      </c>
      <c r="G23" s="57" t="s">
        <v>280</v>
      </c>
      <c r="H23" s="58" t="s">
        <v>60</v>
      </c>
      <c r="I23" s="68"/>
      <c r="J23" s="68"/>
      <c r="K23" s="59">
        <v>43733</v>
      </c>
      <c r="L23" s="59">
        <v>44098</v>
      </c>
      <c r="M23" s="51" t="str">
        <f t="shared" si="5"/>
        <v>76%</v>
      </c>
    </row>
    <row r="24" spans="1:14" s="50" customFormat="1" ht="112.5" customHeight="1" x14ac:dyDescent="0.25">
      <c r="A24" s="74" t="s">
        <v>284</v>
      </c>
      <c r="B24" s="61" t="s">
        <v>82</v>
      </c>
      <c r="C24" s="58" t="s">
        <v>285</v>
      </c>
      <c r="D24" s="51" t="s">
        <v>120</v>
      </c>
      <c r="E24" s="55" t="s">
        <v>288</v>
      </c>
      <c r="F24" s="59">
        <v>43825</v>
      </c>
      <c r="G24" s="52" t="s">
        <v>290</v>
      </c>
      <c r="H24" s="58" t="s">
        <v>61</v>
      </c>
      <c r="I24" s="68"/>
      <c r="J24" s="68"/>
      <c r="K24" s="59">
        <v>43825</v>
      </c>
      <c r="L24" s="59">
        <v>44007</v>
      </c>
      <c r="M24" s="51" t="str">
        <f t="shared" ref="M24" si="6">IF((ROUND((($N$2-$K24)/(EDATE($L24,0)-$K24)*100),2))&gt;100,"100%",CONCATENATE((ROUND((($N$2-$K24)/(EDATE($L24,0)-$K24)*100),0)),"%"))</f>
        <v>100%</v>
      </c>
    </row>
    <row r="25" spans="1:14" s="50" customFormat="1" ht="57" customHeight="1" x14ac:dyDescent="0.25">
      <c r="A25" s="125" t="s">
        <v>308</v>
      </c>
      <c r="B25" s="125"/>
      <c r="C25" s="125"/>
      <c r="D25" s="125"/>
      <c r="E25" s="125"/>
      <c r="F25" s="125"/>
      <c r="G25" s="125"/>
      <c r="H25" s="125"/>
      <c r="I25" s="125"/>
      <c r="J25" s="125"/>
      <c r="K25" s="125"/>
      <c r="L25" s="125"/>
      <c r="M25" s="125"/>
    </row>
    <row r="26" spans="1:14" s="50" customFormat="1" ht="94.5" x14ac:dyDescent="0.25">
      <c r="A26" s="39" t="s">
        <v>0</v>
      </c>
      <c r="B26" s="39" t="s">
        <v>5</v>
      </c>
      <c r="C26" s="39" t="s">
        <v>1</v>
      </c>
      <c r="D26" s="39" t="s">
        <v>6</v>
      </c>
      <c r="E26" s="39" t="s">
        <v>27</v>
      </c>
      <c r="F26" s="39" t="s">
        <v>28</v>
      </c>
      <c r="G26" s="39" t="s">
        <v>7</v>
      </c>
      <c r="H26" s="39" t="s">
        <v>26</v>
      </c>
      <c r="I26" s="39" t="s">
        <v>31</v>
      </c>
      <c r="J26" s="39" t="s">
        <v>30</v>
      </c>
      <c r="K26" s="39" t="s">
        <v>2</v>
      </c>
      <c r="L26" s="39" t="s">
        <v>3</v>
      </c>
      <c r="M26" s="79" t="s">
        <v>29</v>
      </c>
    </row>
    <row r="27" spans="1:14" s="50" customFormat="1" ht="50.25" customHeight="1" x14ac:dyDescent="0.25">
      <c r="A27" s="54" t="s">
        <v>309</v>
      </c>
      <c r="B27" s="80" t="s">
        <v>92</v>
      </c>
      <c r="C27" s="20" t="s">
        <v>150</v>
      </c>
      <c r="D27" s="48" t="s">
        <v>155</v>
      </c>
      <c r="E27" s="81" t="s">
        <v>56</v>
      </c>
      <c r="F27" s="47">
        <v>43831</v>
      </c>
      <c r="G27" s="31">
        <v>204239609</v>
      </c>
      <c r="H27" s="48" t="s">
        <v>61</v>
      </c>
      <c r="I27" s="82"/>
      <c r="J27" s="83"/>
      <c r="K27" s="47">
        <v>43831</v>
      </c>
      <c r="L27" s="47">
        <v>44012</v>
      </c>
      <c r="M27" s="48" t="str">
        <f>IF((ROUND((($N$2-$K27)/(EDATE($L27,0)-$K27)*100),2))&gt;100,"100%",CONCATENATE((ROUND((($N$2-$K27)/(EDATE($L27,0)-$K27)*100),0)),"%"))</f>
        <v>100%</v>
      </c>
    </row>
    <row r="28" spans="1:14" s="50" customFormat="1" ht="117" customHeight="1" x14ac:dyDescent="0.25">
      <c r="A28" s="84" t="s">
        <v>310</v>
      </c>
      <c r="B28" s="80" t="s">
        <v>92</v>
      </c>
      <c r="C28" s="85" t="s">
        <v>32</v>
      </c>
      <c r="D28" s="85" t="s">
        <v>155</v>
      </c>
      <c r="E28" s="81" t="s">
        <v>152</v>
      </c>
      <c r="F28" s="47">
        <v>43831</v>
      </c>
      <c r="G28" s="86">
        <v>687500000</v>
      </c>
      <c r="H28" s="48" t="s">
        <v>61</v>
      </c>
      <c r="I28" s="82"/>
      <c r="J28" s="82"/>
      <c r="K28" s="47">
        <v>43831</v>
      </c>
      <c r="L28" s="47">
        <v>44012</v>
      </c>
      <c r="M28" s="48" t="str">
        <f t="shared" ref="M28:M91" si="7">IF((ROUND((($N$2-$K28)/(EDATE($L28,0)-$K28)*100),2))&gt;100,"100%",CONCATENATE((ROUND((($N$2-$K28)/(EDATE($L28,0)-$K28)*100),0)),"%"))</f>
        <v>100%</v>
      </c>
    </row>
    <row r="29" spans="1:14" s="50" customFormat="1" ht="126" customHeight="1" x14ac:dyDescent="0.25">
      <c r="A29" s="54" t="s">
        <v>311</v>
      </c>
      <c r="B29" s="80" t="s">
        <v>92</v>
      </c>
      <c r="C29" s="20" t="s">
        <v>141</v>
      </c>
      <c r="D29" s="48" t="s">
        <v>155</v>
      </c>
      <c r="E29" s="81" t="s">
        <v>312</v>
      </c>
      <c r="F29" s="47">
        <v>43831</v>
      </c>
      <c r="G29" s="31">
        <v>400000000</v>
      </c>
      <c r="H29" s="48" t="s">
        <v>61</v>
      </c>
      <c r="I29" s="82"/>
      <c r="J29" s="82"/>
      <c r="K29" s="47">
        <v>43831</v>
      </c>
      <c r="L29" s="47">
        <v>44012</v>
      </c>
      <c r="M29" s="48" t="str">
        <f t="shared" si="7"/>
        <v>100%</v>
      </c>
    </row>
    <row r="30" spans="1:14" s="50" customFormat="1" ht="71.25" customHeight="1" x14ac:dyDescent="0.25">
      <c r="A30" s="54" t="s">
        <v>313</v>
      </c>
      <c r="B30" s="56" t="s">
        <v>82</v>
      </c>
      <c r="C30" s="20" t="s">
        <v>38</v>
      </c>
      <c r="D30" s="48" t="s">
        <v>156</v>
      </c>
      <c r="E30" s="81" t="s">
        <v>59</v>
      </c>
      <c r="F30" s="47">
        <v>43831</v>
      </c>
      <c r="G30" s="46">
        <v>44444487</v>
      </c>
      <c r="H30" s="20" t="s">
        <v>314</v>
      </c>
      <c r="I30" s="82"/>
      <c r="J30" s="82"/>
      <c r="K30" s="47">
        <v>43833</v>
      </c>
      <c r="L30" s="47">
        <v>44196</v>
      </c>
      <c r="M30" s="48" t="str">
        <f t="shared" si="7"/>
        <v>49%</v>
      </c>
    </row>
    <row r="31" spans="1:14" s="50" customFormat="1" ht="48" x14ac:dyDescent="0.25">
      <c r="A31" s="54" t="s">
        <v>315</v>
      </c>
      <c r="B31" s="56" t="s">
        <v>82</v>
      </c>
      <c r="C31" s="20" t="s">
        <v>142</v>
      </c>
      <c r="D31" s="48" t="s">
        <v>157</v>
      </c>
      <c r="E31" s="81" t="s">
        <v>57</v>
      </c>
      <c r="F31" s="47">
        <v>43831</v>
      </c>
      <c r="G31" s="46">
        <v>32143413</v>
      </c>
      <c r="H31" s="48" t="s">
        <v>61</v>
      </c>
      <c r="I31" s="82"/>
      <c r="J31" s="82"/>
      <c r="K31" s="47">
        <v>43831</v>
      </c>
      <c r="L31" s="47">
        <v>44012</v>
      </c>
      <c r="M31" s="48" t="str">
        <f t="shared" si="7"/>
        <v>100%</v>
      </c>
    </row>
    <row r="32" spans="1:14" s="50" customFormat="1" ht="60" x14ac:dyDescent="0.25">
      <c r="A32" s="54" t="s">
        <v>316</v>
      </c>
      <c r="B32" s="56" t="s">
        <v>82</v>
      </c>
      <c r="C32" s="20" t="s">
        <v>53</v>
      </c>
      <c r="D32" s="48" t="s">
        <v>158</v>
      </c>
      <c r="E32" s="81" t="s">
        <v>317</v>
      </c>
      <c r="F32" s="47">
        <v>43831</v>
      </c>
      <c r="G32" s="31">
        <v>37352826</v>
      </c>
      <c r="H32" s="48" t="s">
        <v>212</v>
      </c>
      <c r="I32" s="82"/>
      <c r="J32" s="82"/>
      <c r="K32" s="47">
        <v>43831</v>
      </c>
      <c r="L32" s="47">
        <v>43951</v>
      </c>
      <c r="M32" s="48" t="str">
        <f t="shared" si="7"/>
        <v>100%</v>
      </c>
    </row>
    <row r="33" spans="1:13" s="50" customFormat="1" ht="60" x14ac:dyDescent="0.25">
      <c r="A33" s="54" t="s">
        <v>318</v>
      </c>
      <c r="B33" s="56" t="s">
        <v>82</v>
      </c>
      <c r="C33" s="20" t="s">
        <v>36</v>
      </c>
      <c r="D33" s="48" t="s">
        <v>160</v>
      </c>
      <c r="E33" s="81" t="s">
        <v>319</v>
      </c>
      <c r="F33" s="47">
        <v>43831</v>
      </c>
      <c r="G33" s="31">
        <v>58774932</v>
      </c>
      <c r="H33" s="48" t="s">
        <v>60</v>
      </c>
      <c r="I33" s="82"/>
      <c r="J33" s="82"/>
      <c r="K33" s="47">
        <v>43831</v>
      </c>
      <c r="L33" s="47">
        <v>44196</v>
      </c>
      <c r="M33" s="48" t="str">
        <f t="shared" si="7"/>
        <v>50%</v>
      </c>
    </row>
    <row r="34" spans="1:13" s="50" customFormat="1" ht="152.25" customHeight="1" x14ac:dyDescent="0.25">
      <c r="A34" s="54" t="s">
        <v>320</v>
      </c>
      <c r="B34" s="56" t="s">
        <v>82</v>
      </c>
      <c r="C34" s="20" t="s">
        <v>33</v>
      </c>
      <c r="D34" s="48" t="s">
        <v>162</v>
      </c>
      <c r="E34" s="81" t="s">
        <v>321</v>
      </c>
      <c r="F34" s="47">
        <v>43831</v>
      </c>
      <c r="G34" s="31">
        <v>7784549</v>
      </c>
      <c r="H34" s="48" t="s">
        <v>212</v>
      </c>
      <c r="I34" s="82"/>
      <c r="J34" s="82"/>
      <c r="K34" s="47">
        <v>43831</v>
      </c>
      <c r="L34" s="47">
        <v>43951</v>
      </c>
      <c r="M34" s="48" t="str">
        <f t="shared" si="7"/>
        <v>100%</v>
      </c>
    </row>
    <row r="35" spans="1:13" s="50" customFormat="1" ht="48" x14ac:dyDescent="0.25">
      <c r="A35" s="54" t="s">
        <v>322</v>
      </c>
      <c r="B35" s="56" t="s">
        <v>82</v>
      </c>
      <c r="C35" s="20" t="s">
        <v>34</v>
      </c>
      <c r="D35" s="48" t="s">
        <v>163</v>
      </c>
      <c r="E35" s="81" t="s">
        <v>323</v>
      </c>
      <c r="F35" s="47">
        <v>43831</v>
      </c>
      <c r="G35" s="31">
        <v>9312896</v>
      </c>
      <c r="H35" s="48" t="s">
        <v>212</v>
      </c>
      <c r="I35" s="82"/>
      <c r="J35" s="82"/>
      <c r="K35" s="47">
        <v>43831</v>
      </c>
      <c r="L35" s="47">
        <v>43951</v>
      </c>
      <c r="M35" s="48" t="str">
        <f t="shared" si="7"/>
        <v>100%</v>
      </c>
    </row>
    <row r="36" spans="1:13" s="50" customFormat="1" ht="120" x14ac:dyDescent="0.25">
      <c r="A36" s="54" t="s">
        <v>324</v>
      </c>
      <c r="B36" s="56" t="s">
        <v>82</v>
      </c>
      <c r="C36" s="20" t="s">
        <v>33</v>
      </c>
      <c r="D36" s="48" t="s">
        <v>162</v>
      </c>
      <c r="E36" s="81" t="s">
        <v>58</v>
      </c>
      <c r="F36" s="47">
        <v>43831</v>
      </c>
      <c r="G36" s="31">
        <v>13790176</v>
      </c>
      <c r="H36" s="48" t="s">
        <v>212</v>
      </c>
      <c r="I36" s="82"/>
      <c r="J36" s="82"/>
      <c r="K36" s="47">
        <v>43831</v>
      </c>
      <c r="L36" s="47">
        <v>43951</v>
      </c>
      <c r="M36" s="48" t="str">
        <f t="shared" si="7"/>
        <v>100%</v>
      </c>
    </row>
    <row r="37" spans="1:13" s="50" customFormat="1" ht="72" x14ac:dyDescent="0.25">
      <c r="A37" s="54" t="s">
        <v>325</v>
      </c>
      <c r="B37" s="56" t="s">
        <v>82</v>
      </c>
      <c r="C37" s="20" t="s">
        <v>144</v>
      </c>
      <c r="D37" s="48" t="s">
        <v>168</v>
      </c>
      <c r="E37" s="81" t="s">
        <v>153</v>
      </c>
      <c r="F37" s="47">
        <v>43831</v>
      </c>
      <c r="G37" s="38" t="s">
        <v>326</v>
      </c>
      <c r="H37" s="48" t="s">
        <v>61</v>
      </c>
      <c r="I37" s="82"/>
      <c r="J37" s="82"/>
      <c r="K37" s="47">
        <v>43831</v>
      </c>
      <c r="L37" s="47">
        <v>44012</v>
      </c>
      <c r="M37" s="48" t="str">
        <f t="shared" si="7"/>
        <v>100%</v>
      </c>
    </row>
    <row r="38" spans="1:13" s="50" customFormat="1" ht="48" x14ac:dyDescent="0.25">
      <c r="A38" s="54" t="s">
        <v>327</v>
      </c>
      <c r="B38" s="56" t="s">
        <v>82</v>
      </c>
      <c r="C38" s="20" t="s">
        <v>37</v>
      </c>
      <c r="D38" s="48" t="s">
        <v>169</v>
      </c>
      <c r="E38" s="81" t="s">
        <v>328</v>
      </c>
      <c r="F38" s="47">
        <v>43831</v>
      </c>
      <c r="G38" s="38" t="s">
        <v>329</v>
      </c>
      <c r="H38" s="48" t="s">
        <v>61</v>
      </c>
      <c r="I38" s="82"/>
      <c r="J38" s="82"/>
      <c r="K38" s="47">
        <v>43831</v>
      </c>
      <c r="L38" s="47">
        <v>44012</v>
      </c>
      <c r="M38" s="48" t="str">
        <f t="shared" si="7"/>
        <v>100%</v>
      </c>
    </row>
    <row r="39" spans="1:13" ht="60" x14ac:dyDescent="0.25">
      <c r="A39" s="54" t="s">
        <v>330</v>
      </c>
      <c r="B39" s="56" t="s">
        <v>245</v>
      </c>
      <c r="C39" s="20" t="s">
        <v>53</v>
      </c>
      <c r="D39" s="48" t="s">
        <v>158</v>
      </c>
      <c r="E39" s="81" t="s">
        <v>331</v>
      </c>
      <c r="F39" s="47">
        <v>43831</v>
      </c>
      <c r="G39" s="31">
        <v>67891200</v>
      </c>
      <c r="H39" s="20" t="s">
        <v>61</v>
      </c>
      <c r="I39" s="82"/>
      <c r="J39" s="82"/>
      <c r="K39" s="47">
        <v>43831</v>
      </c>
      <c r="L39" s="47">
        <v>44012</v>
      </c>
      <c r="M39" s="48" t="str">
        <f t="shared" si="7"/>
        <v>100%</v>
      </c>
    </row>
    <row r="40" spans="1:13" ht="72" x14ac:dyDescent="0.25">
      <c r="A40" s="54" t="s">
        <v>332</v>
      </c>
      <c r="B40" s="56" t="s">
        <v>82</v>
      </c>
      <c r="C40" s="20" t="s">
        <v>35</v>
      </c>
      <c r="D40" s="48" t="s">
        <v>161</v>
      </c>
      <c r="E40" s="81" t="s">
        <v>235</v>
      </c>
      <c r="F40" s="47">
        <v>43831</v>
      </c>
      <c r="G40" s="31">
        <v>3249350</v>
      </c>
      <c r="H40" s="46" t="s">
        <v>215</v>
      </c>
      <c r="I40" s="82"/>
      <c r="J40" s="82"/>
      <c r="K40" s="47">
        <v>43831</v>
      </c>
      <c r="L40" s="47">
        <v>43861</v>
      </c>
      <c r="M40" s="48" t="str">
        <f t="shared" si="7"/>
        <v>100%</v>
      </c>
    </row>
    <row r="41" spans="1:13" ht="48" x14ac:dyDescent="0.25">
      <c r="A41" s="54" t="s">
        <v>333</v>
      </c>
      <c r="B41" s="56" t="s">
        <v>82</v>
      </c>
      <c r="C41" s="20" t="s">
        <v>117</v>
      </c>
      <c r="D41" s="48" t="s">
        <v>118</v>
      </c>
      <c r="E41" s="81" t="s">
        <v>334</v>
      </c>
      <c r="F41" s="47">
        <v>43831</v>
      </c>
      <c r="G41" s="87" t="s">
        <v>335</v>
      </c>
      <c r="H41" s="20" t="s">
        <v>61</v>
      </c>
      <c r="I41" s="82"/>
      <c r="J41" s="82"/>
      <c r="K41" s="47">
        <v>43831</v>
      </c>
      <c r="L41" s="47">
        <v>44012</v>
      </c>
      <c r="M41" s="48" t="str">
        <f t="shared" si="7"/>
        <v>100%</v>
      </c>
    </row>
    <row r="42" spans="1:13" ht="48" x14ac:dyDescent="0.25">
      <c r="A42" s="54" t="s">
        <v>336</v>
      </c>
      <c r="B42" s="56" t="s">
        <v>82</v>
      </c>
      <c r="C42" s="20" t="s">
        <v>337</v>
      </c>
      <c r="D42" s="48">
        <v>42437641</v>
      </c>
      <c r="E42" s="81" t="s">
        <v>338</v>
      </c>
      <c r="F42" s="47">
        <v>43831</v>
      </c>
      <c r="G42" s="38" t="s">
        <v>339</v>
      </c>
      <c r="H42" s="20" t="s">
        <v>61</v>
      </c>
      <c r="I42" s="82"/>
      <c r="J42" s="82"/>
      <c r="K42" s="47">
        <v>43831</v>
      </c>
      <c r="L42" s="47">
        <v>44012</v>
      </c>
      <c r="M42" s="48" t="str">
        <f t="shared" si="7"/>
        <v>100%</v>
      </c>
    </row>
    <row r="43" spans="1:13" ht="48" x14ac:dyDescent="0.25">
      <c r="A43" s="54" t="s">
        <v>340</v>
      </c>
      <c r="B43" s="56" t="s">
        <v>82</v>
      </c>
      <c r="C43" s="20" t="s">
        <v>142</v>
      </c>
      <c r="D43" s="48" t="s">
        <v>157</v>
      </c>
      <c r="E43" s="81" t="s">
        <v>286</v>
      </c>
      <c r="F43" s="47">
        <v>43831</v>
      </c>
      <c r="G43" s="38">
        <v>38233698</v>
      </c>
      <c r="H43" s="20" t="s">
        <v>61</v>
      </c>
      <c r="I43" s="82"/>
      <c r="J43" s="82"/>
      <c r="K43" s="47">
        <v>43831</v>
      </c>
      <c r="L43" s="47">
        <v>44012</v>
      </c>
      <c r="M43" s="48" t="str">
        <f t="shared" si="7"/>
        <v>100%</v>
      </c>
    </row>
    <row r="44" spans="1:13" ht="60" x14ac:dyDescent="0.25">
      <c r="A44" s="54" t="s">
        <v>341</v>
      </c>
      <c r="B44" s="56" t="s">
        <v>82</v>
      </c>
      <c r="C44" s="20" t="s">
        <v>142</v>
      </c>
      <c r="D44" s="48" t="s">
        <v>157</v>
      </c>
      <c r="E44" s="81" t="s">
        <v>287</v>
      </c>
      <c r="F44" s="47">
        <v>43831</v>
      </c>
      <c r="G44" s="38">
        <v>153240551</v>
      </c>
      <c r="H44" s="20" t="s">
        <v>258</v>
      </c>
      <c r="I44" s="82"/>
      <c r="J44" s="82"/>
      <c r="K44" s="47">
        <v>43831</v>
      </c>
      <c r="L44" s="47">
        <v>44012</v>
      </c>
      <c r="M44" s="48" t="str">
        <f t="shared" si="7"/>
        <v>100%</v>
      </c>
    </row>
    <row r="45" spans="1:13" ht="48" x14ac:dyDescent="0.25">
      <c r="A45" s="54" t="s">
        <v>342</v>
      </c>
      <c r="B45" s="56" t="s">
        <v>82</v>
      </c>
      <c r="C45" s="20" t="s">
        <v>39</v>
      </c>
      <c r="D45" s="48" t="s">
        <v>166</v>
      </c>
      <c r="E45" s="81" t="s">
        <v>343</v>
      </c>
      <c r="F45" s="88">
        <v>43831</v>
      </c>
      <c r="G45" s="31">
        <v>42897275</v>
      </c>
      <c r="H45" s="48" t="s">
        <v>212</v>
      </c>
      <c r="I45" s="82"/>
      <c r="J45" s="82"/>
      <c r="K45" s="47">
        <v>43831</v>
      </c>
      <c r="L45" s="47">
        <v>43951</v>
      </c>
      <c r="M45" s="48" t="str">
        <f t="shared" si="7"/>
        <v>100%</v>
      </c>
    </row>
    <row r="46" spans="1:13" ht="48" x14ac:dyDescent="0.25">
      <c r="A46" s="54" t="s">
        <v>344</v>
      </c>
      <c r="B46" s="56" t="s">
        <v>82</v>
      </c>
      <c r="C46" s="20" t="s">
        <v>99</v>
      </c>
      <c r="D46" s="89" t="s">
        <v>100</v>
      </c>
      <c r="E46" s="81" t="s">
        <v>345</v>
      </c>
      <c r="F46" s="88">
        <v>43838</v>
      </c>
      <c r="G46" s="43" t="s">
        <v>346</v>
      </c>
      <c r="H46" s="22" t="s">
        <v>61</v>
      </c>
      <c r="I46" s="82"/>
      <c r="J46" s="82"/>
      <c r="K46" s="47">
        <v>43838</v>
      </c>
      <c r="L46" s="47">
        <v>44019</v>
      </c>
      <c r="M46" s="48" t="str">
        <f t="shared" si="7"/>
        <v>96%</v>
      </c>
    </row>
    <row r="47" spans="1:13" ht="48" x14ac:dyDescent="0.25">
      <c r="A47" s="54" t="s">
        <v>347</v>
      </c>
      <c r="B47" s="56" t="s">
        <v>91</v>
      </c>
      <c r="C47" s="20" t="s">
        <v>130</v>
      </c>
      <c r="D47" s="48" t="s">
        <v>171</v>
      </c>
      <c r="E47" s="81" t="s">
        <v>348</v>
      </c>
      <c r="F47" s="88">
        <v>43838</v>
      </c>
      <c r="G47" s="31">
        <v>15000000</v>
      </c>
      <c r="H47" s="22" t="s">
        <v>61</v>
      </c>
      <c r="I47" s="82"/>
      <c r="J47" s="82"/>
      <c r="K47" s="47">
        <v>43840</v>
      </c>
      <c r="L47" s="47">
        <v>44021</v>
      </c>
      <c r="M47" s="48" t="str">
        <f t="shared" si="7"/>
        <v>95%</v>
      </c>
    </row>
    <row r="48" spans="1:13" ht="48" x14ac:dyDescent="0.25">
      <c r="A48" s="54" t="s">
        <v>349</v>
      </c>
      <c r="B48" s="56" t="s">
        <v>82</v>
      </c>
      <c r="C48" s="20" t="s">
        <v>143</v>
      </c>
      <c r="D48" s="89" t="s">
        <v>350</v>
      </c>
      <c r="E48" s="81" t="s">
        <v>351</v>
      </c>
      <c r="F48" s="88">
        <v>43832</v>
      </c>
      <c r="G48" s="31">
        <v>1989174</v>
      </c>
      <c r="H48" s="22" t="s">
        <v>61</v>
      </c>
      <c r="I48" s="82"/>
      <c r="J48" s="82"/>
      <c r="K48" s="47">
        <v>43832</v>
      </c>
      <c r="L48" s="47">
        <v>44013</v>
      </c>
      <c r="M48" s="48" t="str">
        <f t="shared" si="7"/>
        <v>99%</v>
      </c>
    </row>
    <row r="49" spans="1:13" ht="48" x14ac:dyDescent="0.25">
      <c r="A49" s="54" t="s">
        <v>352</v>
      </c>
      <c r="B49" s="56" t="s">
        <v>82</v>
      </c>
      <c r="C49" s="20" t="s">
        <v>353</v>
      </c>
      <c r="D49" s="89"/>
      <c r="E49" s="81" t="s">
        <v>354</v>
      </c>
      <c r="F49" s="88">
        <v>43838</v>
      </c>
      <c r="G49" s="46" t="s">
        <v>355</v>
      </c>
      <c r="H49" s="22" t="s">
        <v>61</v>
      </c>
      <c r="I49" s="82"/>
      <c r="J49" s="82"/>
      <c r="K49" s="47">
        <v>43832</v>
      </c>
      <c r="L49" s="47">
        <v>44013</v>
      </c>
      <c r="M49" s="48" t="str">
        <f t="shared" si="7"/>
        <v>99%</v>
      </c>
    </row>
    <row r="50" spans="1:13" ht="48" x14ac:dyDescent="0.25">
      <c r="A50" s="54" t="s">
        <v>356</v>
      </c>
      <c r="B50" s="56" t="s">
        <v>82</v>
      </c>
      <c r="C50" s="20" t="s">
        <v>136</v>
      </c>
      <c r="D50" s="48" t="s">
        <v>138</v>
      </c>
      <c r="E50" s="81" t="s">
        <v>357</v>
      </c>
      <c r="F50" s="88">
        <v>43832</v>
      </c>
      <c r="G50" s="87" t="s">
        <v>358</v>
      </c>
      <c r="H50" s="22" t="s">
        <v>61</v>
      </c>
      <c r="I50" s="82"/>
      <c r="J50" s="82"/>
      <c r="K50" s="47">
        <v>43832</v>
      </c>
      <c r="L50" s="47">
        <v>44013</v>
      </c>
      <c r="M50" s="48" t="str">
        <f t="shared" si="7"/>
        <v>99%</v>
      </c>
    </row>
    <row r="51" spans="1:13" ht="48" x14ac:dyDescent="0.25">
      <c r="A51" s="54" t="s">
        <v>359</v>
      </c>
      <c r="B51" s="56" t="s">
        <v>360</v>
      </c>
      <c r="C51" s="20" t="s">
        <v>239</v>
      </c>
      <c r="D51" s="48" t="s">
        <v>249</v>
      </c>
      <c r="E51" s="81" t="s">
        <v>361</v>
      </c>
      <c r="F51" s="88">
        <v>43839</v>
      </c>
      <c r="G51" s="31">
        <v>75000000</v>
      </c>
      <c r="H51" s="22" t="s">
        <v>362</v>
      </c>
      <c r="I51" s="82"/>
      <c r="J51" s="82"/>
      <c r="K51" s="47">
        <v>43839</v>
      </c>
      <c r="L51" s="47">
        <v>43854</v>
      </c>
      <c r="M51" s="48" t="str">
        <f t="shared" si="7"/>
        <v>100%</v>
      </c>
    </row>
    <row r="52" spans="1:13" ht="48" x14ac:dyDescent="0.25">
      <c r="A52" s="84" t="s">
        <v>363</v>
      </c>
      <c r="B52" s="80" t="s">
        <v>245</v>
      </c>
      <c r="C52" s="85" t="s">
        <v>41</v>
      </c>
      <c r="D52" s="85" t="s">
        <v>66</v>
      </c>
      <c r="E52" s="81" t="s">
        <v>364</v>
      </c>
      <c r="F52" s="88">
        <v>43840</v>
      </c>
      <c r="G52" s="31">
        <v>1987177346</v>
      </c>
      <c r="H52" s="22" t="s">
        <v>65</v>
      </c>
      <c r="I52" s="82"/>
      <c r="J52" s="82"/>
      <c r="K52" s="90">
        <v>43843</v>
      </c>
      <c r="L52" s="90">
        <v>44086</v>
      </c>
      <c r="M52" s="48" t="str">
        <f t="shared" si="7"/>
        <v>70%</v>
      </c>
    </row>
    <row r="53" spans="1:13" ht="72" x14ac:dyDescent="0.25">
      <c r="A53" s="54" t="s">
        <v>365</v>
      </c>
      <c r="B53" s="56" t="s">
        <v>91</v>
      </c>
      <c r="C53" s="20" t="s">
        <v>54</v>
      </c>
      <c r="D53" s="48" t="s">
        <v>67</v>
      </c>
      <c r="E53" s="81" t="s">
        <v>366</v>
      </c>
      <c r="F53" s="88">
        <v>43843</v>
      </c>
      <c r="G53" s="31">
        <v>714692000</v>
      </c>
      <c r="H53" s="22" t="s">
        <v>63</v>
      </c>
      <c r="I53" s="82"/>
      <c r="J53" s="82"/>
      <c r="K53" s="47">
        <v>43843</v>
      </c>
      <c r="L53" s="47">
        <v>44177</v>
      </c>
      <c r="M53" s="48" t="str">
        <f t="shared" si="7"/>
        <v>51%</v>
      </c>
    </row>
    <row r="54" spans="1:13" ht="60" x14ac:dyDescent="0.25">
      <c r="A54" s="54" t="s">
        <v>367</v>
      </c>
      <c r="B54" s="56" t="s">
        <v>91</v>
      </c>
      <c r="C54" s="20" t="s">
        <v>44</v>
      </c>
      <c r="D54" s="48" t="s">
        <v>172</v>
      </c>
      <c r="E54" s="81" t="s">
        <v>368</v>
      </c>
      <c r="F54" s="88">
        <v>43843</v>
      </c>
      <c r="G54" s="31">
        <v>104737500</v>
      </c>
      <c r="H54" s="22" t="s">
        <v>63</v>
      </c>
      <c r="I54" s="82"/>
      <c r="J54" s="82"/>
      <c r="K54" s="47">
        <v>43844</v>
      </c>
      <c r="L54" s="47">
        <v>44178</v>
      </c>
      <c r="M54" s="48" t="str">
        <f t="shared" si="7"/>
        <v>50%</v>
      </c>
    </row>
    <row r="55" spans="1:13" ht="96" x14ac:dyDescent="0.25">
      <c r="A55" s="54" t="s">
        <v>369</v>
      </c>
      <c r="B55" s="56" t="s">
        <v>245</v>
      </c>
      <c r="C55" s="20" t="s">
        <v>45</v>
      </c>
      <c r="D55" s="48" t="s">
        <v>193</v>
      </c>
      <c r="E55" s="81" t="s">
        <v>370</v>
      </c>
      <c r="F55" s="88">
        <v>43843</v>
      </c>
      <c r="G55" s="31">
        <v>388316162</v>
      </c>
      <c r="H55" s="22" t="s">
        <v>371</v>
      </c>
      <c r="I55" s="82"/>
      <c r="J55" s="82"/>
      <c r="K55" s="47">
        <v>43843</v>
      </c>
      <c r="L55" s="47">
        <v>44165</v>
      </c>
      <c r="M55" s="48" t="str">
        <f t="shared" si="7"/>
        <v>52%</v>
      </c>
    </row>
    <row r="56" spans="1:13" ht="84" x14ac:dyDescent="0.25">
      <c r="A56" s="54" t="s">
        <v>372</v>
      </c>
      <c r="B56" s="56" t="s">
        <v>244</v>
      </c>
      <c r="C56" s="20" t="s">
        <v>40</v>
      </c>
      <c r="D56" s="48" t="s">
        <v>159</v>
      </c>
      <c r="E56" s="81" t="s">
        <v>373</v>
      </c>
      <c r="F56" s="88">
        <v>43844</v>
      </c>
      <c r="G56" s="31">
        <v>209878243</v>
      </c>
      <c r="H56" s="22" t="s">
        <v>374</v>
      </c>
      <c r="I56" s="82"/>
      <c r="J56" s="82"/>
      <c r="K56" s="47">
        <v>43844</v>
      </c>
      <c r="L56" s="47">
        <v>44196</v>
      </c>
      <c r="M56" s="48" t="str">
        <f t="shared" si="7"/>
        <v>48%</v>
      </c>
    </row>
    <row r="57" spans="1:13" ht="84" x14ac:dyDescent="0.25">
      <c r="A57" s="54" t="s">
        <v>375</v>
      </c>
      <c r="B57" s="56" t="s">
        <v>93</v>
      </c>
      <c r="C57" s="20" t="s">
        <v>54</v>
      </c>
      <c r="D57" s="48" t="s">
        <v>67</v>
      </c>
      <c r="E57" s="81" t="s">
        <v>376</v>
      </c>
      <c r="F57" s="88">
        <v>43845</v>
      </c>
      <c r="G57" s="31">
        <v>323896100</v>
      </c>
      <c r="H57" s="22" t="s">
        <v>63</v>
      </c>
      <c r="I57" s="82"/>
      <c r="J57" s="82"/>
      <c r="K57" s="47">
        <v>43846</v>
      </c>
      <c r="L57" s="47">
        <v>44180</v>
      </c>
      <c r="M57" s="48" t="str">
        <f t="shared" si="7"/>
        <v>50%</v>
      </c>
    </row>
    <row r="58" spans="1:13" ht="84" x14ac:dyDescent="0.25">
      <c r="A58" s="91" t="s">
        <v>377</v>
      </c>
      <c r="B58" s="56" t="s">
        <v>82</v>
      </c>
      <c r="C58" s="92" t="s">
        <v>378</v>
      </c>
      <c r="D58" s="93" t="s">
        <v>379</v>
      </c>
      <c r="E58" s="81" t="s">
        <v>380</v>
      </c>
      <c r="F58" s="88">
        <v>43846</v>
      </c>
      <c r="G58" s="31">
        <v>8712000</v>
      </c>
      <c r="H58" s="22" t="s">
        <v>61</v>
      </c>
      <c r="I58" s="82"/>
      <c r="J58" s="82"/>
      <c r="K58" s="94">
        <v>43846</v>
      </c>
      <c r="L58" s="94">
        <v>44027</v>
      </c>
      <c r="M58" s="48" t="str">
        <f t="shared" si="7"/>
        <v>92%</v>
      </c>
    </row>
    <row r="59" spans="1:13" ht="84" x14ac:dyDescent="0.25">
      <c r="A59" s="54" t="s">
        <v>381</v>
      </c>
      <c r="B59" s="56" t="s">
        <v>82</v>
      </c>
      <c r="C59" s="20" t="s">
        <v>133</v>
      </c>
      <c r="D59" s="48" t="s">
        <v>187</v>
      </c>
      <c r="E59" s="81" t="s">
        <v>382</v>
      </c>
      <c r="F59" s="88">
        <v>43846</v>
      </c>
      <c r="G59" s="31">
        <v>115000000</v>
      </c>
      <c r="H59" s="22" t="s">
        <v>383</v>
      </c>
      <c r="I59" s="82"/>
      <c r="J59" s="82"/>
      <c r="K59" s="47">
        <v>43847</v>
      </c>
      <c r="L59" s="47">
        <v>44196</v>
      </c>
      <c r="M59" s="48" t="str">
        <f t="shared" si="7"/>
        <v>47%</v>
      </c>
    </row>
    <row r="60" spans="1:13" ht="120" x14ac:dyDescent="0.25">
      <c r="A60" s="54" t="s">
        <v>384</v>
      </c>
      <c r="B60" s="56" t="s">
        <v>91</v>
      </c>
      <c r="C60" s="20" t="s">
        <v>221</v>
      </c>
      <c r="D60" s="48" t="s">
        <v>226</v>
      </c>
      <c r="E60" s="81" t="s">
        <v>385</v>
      </c>
      <c r="F60" s="88">
        <v>43851</v>
      </c>
      <c r="G60" s="31">
        <v>156200000</v>
      </c>
      <c r="H60" s="22" t="s">
        <v>214</v>
      </c>
      <c r="I60" s="82"/>
      <c r="J60" s="82"/>
      <c r="K60" s="47">
        <v>43854</v>
      </c>
      <c r="L60" s="47">
        <v>44188</v>
      </c>
      <c r="M60" s="48" t="str">
        <f t="shared" si="7"/>
        <v>47%</v>
      </c>
    </row>
    <row r="61" spans="1:13" ht="72" x14ac:dyDescent="0.25">
      <c r="A61" s="54" t="s">
        <v>386</v>
      </c>
      <c r="B61" s="56" t="s">
        <v>124</v>
      </c>
      <c r="C61" s="20" t="s">
        <v>54</v>
      </c>
      <c r="D61" s="48" t="s">
        <v>67</v>
      </c>
      <c r="E61" s="81" t="s">
        <v>387</v>
      </c>
      <c r="F61" s="88">
        <v>43852</v>
      </c>
      <c r="G61" s="31">
        <v>294648548</v>
      </c>
      <c r="H61" s="22" t="s">
        <v>214</v>
      </c>
      <c r="I61" s="82"/>
      <c r="J61" s="82"/>
      <c r="K61" s="47">
        <v>43852</v>
      </c>
      <c r="L61" s="47">
        <v>44186</v>
      </c>
      <c r="M61" s="48" t="str">
        <f t="shared" si="7"/>
        <v>48%</v>
      </c>
    </row>
    <row r="62" spans="1:13" ht="60" x14ac:dyDescent="0.25">
      <c r="A62" s="54" t="s">
        <v>388</v>
      </c>
      <c r="B62" s="56" t="s">
        <v>244</v>
      </c>
      <c r="C62" s="20" t="s">
        <v>149</v>
      </c>
      <c r="D62" s="48" t="s">
        <v>188</v>
      </c>
      <c r="E62" s="81" t="s">
        <v>389</v>
      </c>
      <c r="F62" s="88">
        <v>43854</v>
      </c>
      <c r="G62" s="31">
        <v>1200000000</v>
      </c>
      <c r="H62" s="48" t="s">
        <v>214</v>
      </c>
      <c r="I62" s="82"/>
      <c r="J62" s="82"/>
      <c r="K62" s="47">
        <v>43858</v>
      </c>
      <c r="L62" s="47">
        <v>44192</v>
      </c>
      <c r="M62" s="48" t="str">
        <f t="shared" si="7"/>
        <v>46%</v>
      </c>
    </row>
    <row r="63" spans="1:13" ht="48" x14ac:dyDescent="0.25">
      <c r="A63" s="54" t="s">
        <v>390</v>
      </c>
      <c r="B63" s="56" t="s">
        <v>82</v>
      </c>
      <c r="C63" s="20" t="s">
        <v>391</v>
      </c>
      <c r="D63" s="48" t="s">
        <v>392</v>
      </c>
      <c r="E63" s="81" t="s">
        <v>393</v>
      </c>
      <c r="F63" s="88">
        <v>43857</v>
      </c>
      <c r="G63" s="95" t="s">
        <v>394</v>
      </c>
      <c r="H63" s="48" t="s">
        <v>61</v>
      </c>
      <c r="I63" s="82"/>
      <c r="J63" s="82"/>
      <c r="K63" s="47">
        <v>43857</v>
      </c>
      <c r="L63" s="47">
        <v>44038</v>
      </c>
      <c r="M63" s="48" t="str">
        <f t="shared" si="7"/>
        <v>86%</v>
      </c>
    </row>
    <row r="64" spans="1:13" ht="48" x14ac:dyDescent="0.25">
      <c r="A64" s="54" t="s">
        <v>395</v>
      </c>
      <c r="B64" s="56" t="s">
        <v>93</v>
      </c>
      <c r="C64" s="20" t="s">
        <v>54</v>
      </c>
      <c r="D64" s="48" t="s">
        <v>67</v>
      </c>
      <c r="E64" s="81" t="s">
        <v>396</v>
      </c>
      <c r="F64" s="88">
        <v>43858</v>
      </c>
      <c r="G64" s="31">
        <v>324578074</v>
      </c>
      <c r="H64" s="22" t="s">
        <v>63</v>
      </c>
      <c r="I64" s="82"/>
      <c r="J64" s="82"/>
      <c r="K64" s="47">
        <v>43858</v>
      </c>
      <c r="L64" s="47">
        <v>44192</v>
      </c>
      <c r="M64" s="48" t="str">
        <f t="shared" si="7"/>
        <v>46%</v>
      </c>
    </row>
    <row r="65" spans="1:13" ht="36" x14ac:dyDescent="0.25">
      <c r="A65" s="54" t="s">
        <v>397</v>
      </c>
      <c r="B65" s="56" t="s">
        <v>82</v>
      </c>
      <c r="C65" s="20" t="s">
        <v>146</v>
      </c>
      <c r="D65" s="48" t="s">
        <v>179</v>
      </c>
      <c r="E65" s="81" t="s">
        <v>398</v>
      </c>
      <c r="F65" s="88">
        <v>43858</v>
      </c>
      <c r="G65" s="31">
        <v>1356462</v>
      </c>
      <c r="H65" s="22" t="s">
        <v>61</v>
      </c>
      <c r="I65" s="82"/>
      <c r="J65" s="82"/>
      <c r="K65" s="47">
        <v>43858</v>
      </c>
      <c r="L65" s="47">
        <v>44039</v>
      </c>
      <c r="M65" s="48" t="str">
        <f t="shared" si="7"/>
        <v>85%</v>
      </c>
    </row>
    <row r="66" spans="1:13" ht="48" x14ac:dyDescent="0.25">
      <c r="A66" s="54" t="s">
        <v>399</v>
      </c>
      <c r="B66" s="56" t="s">
        <v>124</v>
      </c>
      <c r="C66" s="20" t="s">
        <v>49</v>
      </c>
      <c r="D66" s="48" t="s">
        <v>180</v>
      </c>
      <c r="E66" s="81" t="s">
        <v>400</v>
      </c>
      <c r="F66" s="88">
        <v>43859</v>
      </c>
      <c r="G66" s="31">
        <v>49500000</v>
      </c>
      <c r="H66" s="22" t="s">
        <v>63</v>
      </c>
      <c r="I66" s="82"/>
      <c r="J66" s="82"/>
      <c r="K66" s="47">
        <v>43860</v>
      </c>
      <c r="L66" s="47">
        <v>44194</v>
      </c>
      <c r="M66" s="48" t="str">
        <f t="shared" si="7"/>
        <v>46%</v>
      </c>
    </row>
    <row r="67" spans="1:13" ht="72" x14ac:dyDescent="0.25">
      <c r="A67" s="91" t="s">
        <v>401</v>
      </c>
      <c r="B67" s="56" t="s">
        <v>124</v>
      </c>
      <c r="C67" s="92" t="s">
        <v>402</v>
      </c>
      <c r="D67" s="93" t="s">
        <v>403</v>
      </c>
      <c r="E67" s="81" t="s">
        <v>404</v>
      </c>
      <c r="F67" s="88">
        <v>43860</v>
      </c>
      <c r="G67" s="31">
        <v>33000000</v>
      </c>
      <c r="H67" s="96"/>
      <c r="I67" s="82"/>
      <c r="J67" s="82"/>
      <c r="K67" s="94">
        <v>43861</v>
      </c>
      <c r="L67" s="94">
        <v>44195</v>
      </c>
      <c r="M67" s="48" t="str">
        <f t="shared" si="7"/>
        <v>45%</v>
      </c>
    </row>
    <row r="68" spans="1:13" ht="72" x14ac:dyDescent="0.25">
      <c r="A68" s="54" t="s">
        <v>405</v>
      </c>
      <c r="B68" s="56" t="s">
        <v>124</v>
      </c>
      <c r="C68" s="20" t="s">
        <v>147</v>
      </c>
      <c r="D68" s="48" t="s">
        <v>182</v>
      </c>
      <c r="E68" s="81" t="s">
        <v>406</v>
      </c>
      <c r="F68" s="88">
        <v>43860</v>
      </c>
      <c r="G68" s="31">
        <v>49500000</v>
      </c>
      <c r="H68" s="48" t="s">
        <v>63</v>
      </c>
      <c r="I68" s="82"/>
      <c r="J68" s="82"/>
      <c r="K68" s="47">
        <v>43862</v>
      </c>
      <c r="L68" s="47">
        <v>44196</v>
      </c>
      <c r="M68" s="48" t="str">
        <f t="shared" si="7"/>
        <v>45%</v>
      </c>
    </row>
    <row r="69" spans="1:13" ht="36" x14ac:dyDescent="0.25">
      <c r="A69" s="84" t="s">
        <v>407</v>
      </c>
      <c r="B69" s="97" t="s">
        <v>408</v>
      </c>
      <c r="C69" s="58" t="s">
        <v>148</v>
      </c>
      <c r="D69" s="98" t="s">
        <v>68</v>
      </c>
      <c r="E69" s="81" t="s">
        <v>409</v>
      </c>
      <c r="F69" s="88">
        <v>43860</v>
      </c>
      <c r="G69" s="31">
        <v>1778558328</v>
      </c>
      <c r="H69" s="48" t="s">
        <v>63</v>
      </c>
      <c r="I69" s="82"/>
      <c r="J69" s="82"/>
      <c r="K69" s="90">
        <v>43862</v>
      </c>
      <c r="L69" s="90">
        <v>44196</v>
      </c>
      <c r="M69" s="48" t="str">
        <f t="shared" si="7"/>
        <v>45%</v>
      </c>
    </row>
    <row r="70" spans="1:13" ht="84" x14ac:dyDescent="0.25">
      <c r="A70" s="80" t="s">
        <v>410</v>
      </c>
      <c r="B70" s="80" t="s">
        <v>246</v>
      </c>
      <c r="C70" s="58" t="s">
        <v>46</v>
      </c>
      <c r="D70" s="54" t="s">
        <v>69</v>
      </c>
      <c r="E70" s="81" t="s">
        <v>411</v>
      </c>
      <c r="F70" s="88">
        <v>43861</v>
      </c>
      <c r="G70" s="31">
        <v>1734641888</v>
      </c>
      <c r="H70" s="48" t="s">
        <v>63</v>
      </c>
      <c r="I70" s="82"/>
      <c r="J70" s="82"/>
      <c r="K70" s="90">
        <v>43862</v>
      </c>
      <c r="L70" s="90">
        <v>44196</v>
      </c>
      <c r="M70" s="48" t="str">
        <f t="shared" si="7"/>
        <v>45%</v>
      </c>
    </row>
    <row r="71" spans="1:13" ht="168" x14ac:dyDescent="0.25">
      <c r="A71" s="48" t="s">
        <v>412</v>
      </c>
      <c r="B71" s="46" t="s">
        <v>82</v>
      </c>
      <c r="C71" s="20" t="s">
        <v>145</v>
      </c>
      <c r="D71" s="48" t="s">
        <v>71</v>
      </c>
      <c r="E71" s="81" t="s">
        <v>413</v>
      </c>
      <c r="F71" s="88">
        <v>43861</v>
      </c>
      <c r="G71" s="31">
        <v>32959812</v>
      </c>
      <c r="H71" s="22" t="s">
        <v>60</v>
      </c>
      <c r="I71" s="99"/>
      <c r="J71" s="99"/>
      <c r="K71" s="47">
        <v>43862</v>
      </c>
      <c r="L71" s="47">
        <v>44227</v>
      </c>
      <c r="M71" s="48" t="str">
        <f t="shared" si="7"/>
        <v>41%</v>
      </c>
    </row>
    <row r="72" spans="1:13" ht="48" x14ac:dyDescent="0.25">
      <c r="A72" s="54" t="s">
        <v>414</v>
      </c>
      <c r="B72" s="56" t="s">
        <v>82</v>
      </c>
      <c r="C72" s="20" t="s">
        <v>43</v>
      </c>
      <c r="D72" s="48" t="s">
        <v>178</v>
      </c>
      <c r="E72" s="81" t="s">
        <v>415</v>
      </c>
      <c r="F72" s="88">
        <v>43861</v>
      </c>
      <c r="G72" s="31">
        <v>477023931</v>
      </c>
      <c r="H72" s="48" t="s">
        <v>63</v>
      </c>
      <c r="I72" s="82"/>
      <c r="J72" s="82"/>
      <c r="K72" s="47">
        <v>43861</v>
      </c>
      <c r="L72" s="47">
        <v>44195</v>
      </c>
      <c r="M72" s="48" t="str">
        <f t="shared" si="7"/>
        <v>45%</v>
      </c>
    </row>
    <row r="73" spans="1:13" ht="108" x14ac:dyDescent="0.25">
      <c r="A73" s="84" t="s">
        <v>416</v>
      </c>
      <c r="B73" s="97" t="s">
        <v>417</v>
      </c>
      <c r="C73" s="85" t="s">
        <v>54</v>
      </c>
      <c r="D73" s="98" t="s">
        <v>67</v>
      </c>
      <c r="E73" s="81" t="s">
        <v>418</v>
      </c>
      <c r="F73" s="88">
        <v>43861</v>
      </c>
      <c r="G73" s="31">
        <v>326457198</v>
      </c>
      <c r="H73" s="48" t="s">
        <v>61</v>
      </c>
      <c r="I73" s="82"/>
      <c r="J73" s="82"/>
      <c r="K73" s="47">
        <v>43862</v>
      </c>
      <c r="L73" s="47">
        <v>44043</v>
      </c>
      <c r="M73" s="48" t="str">
        <f t="shared" si="7"/>
        <v>83%</v>
      </c>
    </row>
    <row r="74" spans="1:13" ht="72" x14ac:dyDescent="0.25">
      <c r="A74" s="54" t="s">
        <v>419</v>
      </c>
      <c r="B74" s="56" t="s">
        <v>91</v>
      </c>
      <c r="C74" s="20" t="s">
        <v>420</v>
      </c>
      <c r="D74" s="48" t="s">
        <v>199</v>
      </c>
      <c r="E74" s="81" t="s">
        <v>421</v>
      </c>
      <c r="F74" s="88">
        <v>43861</v>
      </c>
      <c r="G74" s="31">
        <v>220000000</v>
      </c>
      <c r="H74" s="48" t="s">
        <v>214</v>
      </c>
      <c r="I74" s="82"/>
      <c r="J74" s="82"/>
      <c r="K74" s="47">
        <v>43862</v>
      </c>
      <c r="L74" s="94">
        <v>44196</v>
      </c>
      <c r="M74" s="48" t="str">
        <f t="shared" si="7"/>
        <v>45%</v>
      </c>
    </row>
    <row r="75" spans="1:13" ht="72" x14ac:dyDescent="0.25">
      <c r="A75" s="84" t="s">
        <v>422</v>
      </c>
      <c r="B75" s="97" t="s">
        <v>244</v>
      </c>
      <c r="C75" s="98" t="s">
        <v>423</v>
      </c>
      <c r="D75" s="48" t="s">
        <v>424</v>
      </c>
      <c r="E75" s="81" t="s">
        <v>425</v>
      </c>
      <c r="F75" s="88">
        <v>43861</v>
      </c>
      <c r="G75" s="31">
        <v>56983899</v>
      </c>
      <c r="H75" s="48" t="s">
        <v>215</v>
      </c>
      <c r="I75" s="82"/>
      <c r="J75" s="82"/>
      <c r="K75" s="90">
        <v>43862</v>
      </c>
      <c r="L75" s="47">
        <v>43859</v>
      </c>
      <c r="M75" s="48" t="str">
        <f t="shared" si="7"/>
        <v>-5000%</v>
      </c>
    </row>
    <row r="76" spans="1:13" ht="72" x14ac:dyDescent="0.25">
      <c r="A76" s="54" t="s">
        <v>426</v>
      </c>
      <c r="B76" s="100" t="s">
        <v>244</v>
      </c>
      <c r="C76" s="20" t="s">
        <v>427</v>
      </c>
      <c r="D76" s="93" t="s">
        <v>175</v>
      </c>
      <c r="E76" s="81" t="s">
        <v>428</v>
      </c>
      <c r="F76" s="88">
        <v>43861</v>
      </c>
      <c r="G76" s="31">
        <v>47250000</v>
      </c>
      <c r="H76" s="48" t="s">
        <v>63</v>
      </c>
      <c r="I76" s="82"/>
      <c r="J76" s="82"/>
      <c r="K76" s="47">
        <v>43862</v>
      </c>
      <c r="L76" s="94">
        <v>44196</v>
      </c>
      <c r="M76" s="48" t="str">
        <f t="shared" si="7"/>
        <v>45%</v>
      </c>
    </row>
    <row r="77" spans="1:13" ht="60" x14ac:dyDescent="0.25">
      <c r="A77" s="54" t="s">
        <v>429</v>
      </c>
      <c r="B77" s="56" t="s">
        <v>124</v>
      </c>
      <c r="C77" s="20" t="s">
        <v>430</v>
      </c>
      <c r="D77" s="93" t="s">
        <v>181</v>
      </c>
      <c r="E77" s="81" t="s">
        <v>431</v>
      </c>
      <c r="F77" s="88">
        <v>43861</v>
      </c>
      <c r="G77" s="31">
        <v>38500000</v>
      </c>
      <c r="H77" s="48" t="s">
        <v>214</v>
      </c>
      <c r="I77" s="82"/>
      <c r="J77" s="82"/>
      <c r="K77" s="47">
        <v>43861</v>
      </c>
      <c r="L77" s="94">
        <v>44195</v>
      </c>
      <c r="M77" s="48" t="str">
        <f t="shared" si="7"/>
        <v>45%</v>
      </c>
    </row>
    <row r="78" spans="1:13" ht="48" x14ac:dyDescent="0.25">
      <c r="A78" s="54" t="s">
        <v>432</v>
      </c>
      <c r="B78" s="100" t="s">
        <v>244</v>
      </c>
      <c r="C78" s="20" t="s">
        <v>433</v>
      </c>
      <c r="D78" s="93" t="s">
        <v>165</v>
      </c>
      <c r="E78" s="81" t="s">
        <v>434</v>
      </c>
      <c r="F78" s="88">
        <v>43861</v>
      </c>
      <c r="G78" s="31">
        <v>130900000</v>
      </c>
      <c r="H78" s="48" t="s">
        <v>63</v>
      </c>
      <c r="I78" s="82"/>
      <c r="J78" s="82"/>
      <c r="K78" s="47">
        <v>43861</v>
      </c>
      <c r="L78" s="94">
        <v>44195</v>
      </c>
      <c r="M78" s="48" t="str">
        <f t="shared" si="7"/>
        <v>45%</v>
      </c>
    </row>
    <row r="79" spans="1:13" ht="60" x14ac:dyDescent="0.25">
      <c r="A79" s="54" t="s">
        <v>435</v>
      </c>
      <c r="B79" s="100" t="s">
        <v>113</v>
      </c>
      <c r="C79" s="48" t="s">
        <v>436</v>
      </c>
      <c r="D79" s="93" t="s">
        <v>208</v>
      </c>
      <c r="E79" s="81" t="s">
        <v>437</v>
      </c>
      <c r="F79" s="88">
        <v>43861</v>
      </c>
      <c r="G79" s="31">
        <v>58300000</v>
      </c>
      <c r="H79" s="48" t="s">
        <v>63</v>
      </c>
      <c r="I79" s="82"/>
      <c r="J79" s="82"/>
      <c r="K79" s="47">
        <v>43862</v>
      </c>
      <c r="L79" s="94">
        <v>44196</v>
      </c>
      <c r="M79" s="48" t="str">
        <f t="shared" si="7"/>
        <v>45%</v>
      </c>
    </row>
    <row r="80" spans="1:13" ht="48" x14ac:dyDescent="0.25">
      <c r="A80" s="54" t="s">
        <v>438</v>
      </c>
      <c r="B80" s="56" t="s">
        <v>124</v>
      </c>
      <c r="C80" s="20" t="s">
        <v>439</v>
      </c>
      <c r="D80" s="93" t="s">
        <v>440</v>
      </c>
      <c r="E80" s="81" t="s">
        <v>441</v>
      </c>
      <c r="F80" s="88">
        <v>43861</v>
      </c>
      <c r="G80" s="31">
        <v>387667634</v>
      </c>
      <c r="H80" s="48" t="s">
        <v>63</v>
      </c>
      <c r="I80" s="82"/>
      <c r="J80" s="82"/>
      <c r="K80" s="47">
        <v>43861</v>
      </c>
      <c r="L80" s="94">
        <v>44195</v>
      </c>
      <c r="M80" s="48" t="str">
        <f t="shared" si="7"/>
        <v>45%</v>
      </c>
    </row>
    <row r="81" spans="1:13" ht="48" x14ac:dyDescent="0.25">
      <c r="A81" s="54" t="s">
        <v>442</v>
      </c>
      <c r="B81" s="100" t="s">
        <v>113</v>
      </c>
      <c r="C81" s="20" t="s">
        <v>443</v>
      </c>
      <c r="D81" s="93" t="s">
        <v>251</v>
      </c>
      <c r="E81" s="81" t="s">
        <v>444</v>
      </c>
      <c r="F81" s="88">
        <v>43861</v>
      </c>
      <c r="G81" s="31">
        <v>52800000</v>
      </c>
      <c r="H81" s="48" t="s">
        <v>63</v>
      </c>
      <c r="I81" s="82"/>
      <c r="J81" s="82"/>
      <c r="K81" s="47">
        <v>43862</v>
      </c>
      <c r="L81" s="94">
        <v>44196</v>
      </c>
      <c r="M81" s="48" t="str">
        <f t="shared" si="7"/>
        <v>45%</v>
      </c>
    </row>
    <row r="82" spans="1:13" ht="72" x14ac:dyDescent="0.25">
      <c r="A82" s="54" t="s">
        <v>445</v>
      </c>
      <c r="B82" s="56" t="s">
        <v>124</v>
      </c>
      <c r="C82" s="101" t="s">
        <v>446</v>
      </c>
      <c r="D82" s="93" t="s">
        <v>203</v>
      </c>
      <c r="E82" s="81" t="s">
        <v>447</v>
      </c>
      <c r="F82" s="88">
        <v>43861</v>
      </c>
      <c r="G82" s="31">
        <v>38500000</v>
      </c>
      <c r="H82" s="48" t="s">
        <v>63</v>
      </c>
      <c r="I82" s="82"/>
      <c r="J82" s="82"/>
      <c r="K82" s="47">
        <v>43862</v>
      </c>
      <c r="L82" s="94">
        <v>44196</v>
      </c>
      <c r="M82" s="48" t="str">
        <f t="shared" si="7"/>
        <v>45%</v>
      </c>
    </row>
    <row r="83" spans="1:13" ht="84" x14ac:dyDescent="0.25">
      <c r="A83" s="54" t="s">
        <v>448</v>
      </c>
      <c r="B83" s="102" t="s">
        <v>219</v>
      </c>
      <c r="C83" s="103" t="s">
        <v>52</v>
      </c>
      <c r="D83" s="92" t="s">
        <v>191</v>
      </c>
      <c r="E83" s="81" t="s">
        <v>449</v>
      </c>
      <c r="F83" s="88">
        <v>43861</v>
      </c>
      <c r="G83" s="31">
        <v>240000000</v>
      </c>
      <c r="H83" s="48" t="s">
        <v>62</v>
      </c>
      <c r="I83" s="82"/>
      <c r="J83" s="82"/>
      <c r="K83" s="47">
        <v>43864</v>
      </c>
      <c r="L83" s="94">
        <v>44014</v>
      </c>
      <c r="M83" s="48" t="str">
        <f t="shared" si="7"/>
        <v>99%</v>
      </c>
    </row>
    <row r="84" spans="1:13" ht="84" x14ac:dyDescent="0.25">
      <c r="A84" s="54" t="s">
        <v>450</v>
      </c>
      <c r="B84" s="56" t="s">
        <v>124</v>
      </c>
      <c r="C84" s="20" t="s">
        <v>48</v>
      </c>
      <c r="D84" s="48" t="s">
        <v>451</v>
      </c>
      <c r="E84" s="81" t="s">
        <v>452</v>
      </c>
      <c r="F84" s="88">
        <v>43861</v>
      </c>
      <c r="G84" s="31">
        <v>33000000</v>
      </c>
      <c r="H84" s="48" t="s">
        <v>63</v>
      </c>
      <c r="I84" s="82"/>
      <c r="J84" s="82"/>
      <c r="K84" s="47">
        <v>43862</v>
      </c>
      <c r="L84" s="94">
        <v>44196</v>
      </c>
      <c r="M84" s="48" t="str">
        <f t="shared" si="7"/>
        <v>45%</v>
      </c>
    </row>
    <row r="85" spans="1:13" ht="48" x14ac:dyDescent="0.25">
      <c r="A85" s="54" t="s">
        <v>453</v>
      </c>
      <c r="B85" s="56" t="s">
        <v>124</v>
      </c>
      <c r="C85" s="101" t="s">
        <v>454</v>
      </c>
      <c r="D85" s="48" t="s">
        <v>455</v>
      </c>
      <c r="E85" s="81" t="s">
        <v>456</v>
      </c>
      <c r="F85" s="88">
        <v>43861</v>
      </c>
      <c r="G85" s="31">
        <v>24200000</v>
      </c>
      <c r="H85" s="20" t="s">
        <v>457</v>
      </c>
      <c r="I85" s="82"/>
      <c r="J85" s="82"/>
      <c r="K85" s="94">
        <v>43865</v>
      </c>
      <c r="L85" s="47">
        <v>44196</v>
      </c>
      <c r="M85" s="48" t="str">
        <f t="shared" si="7"/>
        <v>44%</v>
      </c>
    </row>
    <row r="86" spans="1:13" ht="120" x14ac:dyDescent="0.25">
      <c r="A86" s="54" t="s">
        <v>458</v>
      </c>
      <c r="B86" s="56" t="s">
        <v>73</v>
      </c>
      <c r="C86" s="104" t="s">
        <v>54</v>
      </c>
      <c r="D86" s="48" t="s">
        <v>67</v>
      </c>
      <c r="E86" s="81" t="s">
        <v>459</v>
      </c>
      <c r="F86" s="88">
        <v>43864</v>
      </c>
      <c r="G86" s="31">
        <v>7081000000</v>
      </c>
      <c r="H86" s="20" t="s">
        <v>460</v>
      </c>
      <c r="I86" s="82"/>
      <c r="J86" s="82"/>
      <c r="K86" s="94">
        <v>43864</v>
      </c>
      <c r="L86" s="47">
        <v>44196</v>
      </c>
      <c r="M86" s="48" t="str">
        <f t="shared" si="7"/>
        <v>45%</v>
      </c>
    </row>
    <row r="87" spans="1:13" ht="60" x14ac:dyDescent="0.25">
      <c r="A87" s="54" t="s">
        <v>461</v>
      </c>
      <c r="B87" s="56" t="s">
        <v>462</v>
      </c>
      <c r="C87" s="105" t="s">
        <v>463</v>
      </c>
      <c r="D87" s="48" t="s">
        <v>170</v>
      </c>
      <c r="E87" s="81" t="s">
        <v>464</v>
      </c>
      <c r="F87" s="88">
        <v>43864</v>
      </c>
      <c r="G87" s="31">
        <v>1822188450</v>
      </c>
      <c r="H87" s="21" t="s">
        <v>460</v>
      </c>
      <c r="I87" s="82"/>
      <c r="J87" s="82"/>
      <c r="K87" s="94">
        <v>43864</v>
      </c>
      <c r="L87" s="47">
        <v>44196</v>
      </c>
      <c r="M87" s="48" t="str">
        <f t="shared" si="7"/>
        <v>45%</v>
      </c>
    </row>
    <row r="88" spans="1:13" ht="48" x14ac:dyDescent="0.25">
      <c r="A88" s="54" t="s">
        <v>465</v>
      </c>
      <c r="B88" s="56" t="s">
        <v>113</v>
      </c>
      <c r="C88" s="104" t="s">
        <v>466</v>
      </c>
      <c r="D88" s="48" t="s">
        <v>467</v>
      </c>
      <c r="E88" s="81" t="s">
        <v>468</v>
      </c>
      <c r="F88" s="88">
        <v>43864</v>
      </c>
      <c r="G88" s="31">
        <v>58300000</v>
      </c>
      <c r="H88" s="21" t="s">
        <v>460</v>
      </c>
      <c r="I88" s="82"/>
      <c r="J88" s="82"/>
      <c r="K88" s="94">
        <v>43864</v>
      </c>
      <c r="L88" s="47">
        <v>44196</v>
      </c>
      <c r="M88" s="48" t="str">
        <f t="shared" si="7"/>
        <v>45%</v>
      </c>
    </row>
    <row r="89" spans="1:13" ht="48" x14ac:dyDescent="0.25">
      <c r="A89" s="54" t="s">
        <v>469</v>
      </c>
      <c r="B89" s="56" t="s">
        <v>417</v>
      </c>
      <c r="C89" s="104" t="s">
        <v>470</v>
      </c>
      <c r="D89" s="48" t="s">
        <v>471</v>
      </c>
      <c r="E89" s="81" t="s">
        <v>472</v>
      </c>
      <c r="F89" s="88">
        <v>43865</v>
      </c>
      <c r="G89" s="31">
        <v>33750000</v>
      </c>
      <c r="H89" s="22" t="s">
        <v>473</v>
      </c>
      <c r="I89" s="82"/>
      <c r="J89" s="82"/>
      <c r="K89" s="94">
        <v>43866</v>
      </c>
      <c r="L89" s="47">
        <v>43986</v>
      </c>
      <c r="M89" s="48" t="str">
        <f t="shared" si="7"/>
        <v>100%</v>
      </c>
    </row>
    <row r="90" spans="1:13" ht="60" x14ac:dyDescent="0.25">
      <c r="A90" s="54" t="s">
        <v>474</v>
      </c>
      <c r="B90" s="56" t="s">
        <v>417</v>
      </c>
      <c r="C90" s="106" t="s">
        <v>475</v>
      </c>
      <c r="D90" s="48" t="s">
        <v>476</v>
      </c>
      <c r="E90" s="81" t="s">
        <v>477</v>
      </c>
      <c r="F90" s="88">
        <v>43865</v>
      </c>
      <c r="G90" s="31">
        <v>45000000</v>
      </c>
      <c r="H90" s="22" t="s">
        <v>478</v>
      </c>
      <c r="I90" s="82"/>
      <c r="J90" s="82"/>
      <c r="K90" s="94">
        <v>43866</v>
      </c>
      <c r="L90" s="47">
        <v>43986</v>
      </c>
      <c r="M90" s="48" t="str">
        <f t="shared" si="7"/>
        <v>100%</v>
      </c>
    </row>
    <row r="91" spans="1:13" ht="48" x14ac:dyDescent="0.25">
      <c r="A91" s="54" t="s">
        <v>479</v>
      </c>
      <c r="B91" s="56" t="s">
        <v>417</v>
      </c>
      <c r="C91" s="104" t="s">
        <v>480</v>
      </c>
      <c r="D91" s="48" t="s">
        <v>481</v>
      </c>
      <c r="E91" s="81" t="s">
        <v>472</v>
      </c>
      <c r="F91" s="88">
        <v>43866</v>
      </c>
      <c r="G91" s="31">
        <v>24750000</v>
      </c>
      <c r="H91" s="22" t="s">
        <v>212</v>
      </c>
      <c r="I91" s="82"/>
      <c r="J91" s="82"/>
      <c r="K91" s="94">
        <v>43867</v>
      </c>
      <c r="L91" s="47">
        <v>43987</v>
      </c>
      <c r="M91" s="48" t="str">
        <f t="shared" si="7"/>
        <v>100%</v>
      </c>
    </row>
    <row r="92" spans="1:13" ht="48" x14ac:dyDescent="0.25">
      <c r="A92" s="54" t="s">
        <v>482</v>
      </c>
      <c r="B92" s="56" t="s">
        <v>417</v>
      </c>
      <c r="C92" s="104" t="s">
        <v>483</v>
      </c>
      <c r="D92" s="48" t="s">
        <v>484</v>
      </c>
      <c r="E92" s="81" t="s">
        <v>472</v>
      </c>
      <c r="F92" s="88">
        <v>43866</v>
      </c>
      <c r="G92" s="31">
        <v>24750000</v>
      </c>
      <c r="H92" s="22" t="s">
        <v>212</v>
      </c>
      <c r="I92" s="82"/>
      <c r="J92" s="82"/>
      <c r="K92" s="94">
        <v>43867</v>
      </c>
      <c r="L92" s="47">
        <v>43987</v>
      </c>
      <c r="M92" s="48" t="str">
        <f t="shared" ref="M92:M155" si="8">IF((ROUND((($N$2-$K92)/(EDATE($L92,0)-$K92)*100),2))&gt;100,"100%",CONCATENATE((ROUND((($N$2-$K92)/(EDATE($L92,0)-$K92)*100),0)),"%"))</f>
        <v>100%</v>
      </c>
    </row>
    <row r="93" spans="1:13" ht="48" x14ac:dyDescent="0.25">
      <c r="A93" s="84" t="s">
        <v>485</v>
      </c>
      <c r="B93" s="56" t="s">
        <v>417</v>
      </c>
      <c r="C93" s="104" t="s">
        <v>486</v>
      </c>
      <c r="D93" s="107" t="s">
        <v>487</v>
      </c>
      <c r="E93" s="81" t="s">
        <v>488</v>
      </c>
      <c r="F93" s="88">
        <v>43867</v>
      </c>
      <c r="G93" s="31">
        <v>24750000</v>
      </c>
      <c r="H93" s="22" t="s">
        <v>473</v>
      </c>
      <c r="I93" s="82"/>
      <c r="J93" s="82"/>
      <c r="K93" s="90">
        <v>43868</v>
      </c>
      <c r="L93" s="90">
        <v>43988</v>
      </c>
      <c r="M93" s="48" t="str">
        <f t="shared" si="8"/>
        <v>100%</v>
      </c>
    </row>
    <row r="94" spans="1:13" ht="48" x14ac:dyDescent="0.25">
      <c r="A94" s="54" t="s">
        <v>489</v>
      </c>
      <c r="B94" s="97" t="s">
        <v>490</v>
      </c>
      <c r="C94" s="20" t="s">
        <v>42</v>
      </c>
      <c r="D94" s="20" t="s">
        <v>176</v>
      </c>
      <c r="E94" s="81" t="s">
        <v>491</v>
      </c>
      <c r="F94" s="88">
        <v>43867</v>
      </c>
      <c r="G94" s="31">
        <v>83950000</v>
      </c>
      <c r="H94" s="21" t="s">
        <v>492</v>
      </c>
      <c r="I94" s="82"/>
      <c r="J94" s="82"/>
      <c r="K94" s="47">
        <v>43871</v>
      </c>
      <c r="L94" s="47">
        <v>44196</v>
      </c>
      <c r="M94" s="48" t="str">
        <f t="shared" si="8"/>
        <v>43%</v>
      </c>
    </row>
    <row r="95" spans="1:13" ht="60" x14ac:dyDescent="0.25">
      <c r="A95" s="54" t="s">
        <v>493</v>
      </c>
      <c r="B95" s="56" t="s">
        <v>91</v>
      </c>
      <c r="C95" s="32" t="s">
        <v>55</v>
      </c>
      <c r="D95" s="48" t="s">
        <v>223</v>
      </c>
      <c r="E95" s="81" t="s">
        <v>494</v>
      </c>
      <c r="F95" s="88">
        <v>43868</v>
      </c>
      <c r="G95" s="31">
        <v>758850443</v>
      </c>
      <c r="H95" s="21" t="s">
        <v>492</v>
      </c>
      <c r="I95" s="82"/>
      <c r="J95" s="82"/>
      <c r="K95" s="47">
        <v>43871</v>
      </c>
      <c r="L95" s="47">
        <v>44196</v>
      </c>
      <c r="M95" s="48" t="str">
        <f t="shared" si="8"/>
        <v>43%</v>
      </c>
    </row>
    <row r="96" spans="1:13" ht="60" x14ac:dyDescent="0.25">
      <c r="A96" s="54" t="s">
        <v>495</v>
      </c>
      <c r="B96" s="97" t="s">
        <v>490</v>
      </c>
      <c r="C96" s="20" t="s">
        <v>496</v>
      </c>
      <c r="D96" s="48" t="s">
        <v>186</v>
      </c>
      <c r="E96" s="81" t="s">
        <v>154</v>
      </c>
      <c r="F96" s="88">
        <v>43868</v>
      </c>
      <c r="G96" s="31">
        <v>58410938</v>
      </c>
      <c r="H96" s="21" t="s">
        <v>492</v>
      </c>
      <c r="I96" s="82"/>
      <c r="J96" s="82"/>
      <c r="K96" s="47">
        <v>43871</v>
      </c>
      <c r="L96" s="47">
        <v>44196</v>
      </c>
      <c r="M96" s="48" t="str">
        <f t="shared" si="8"/>
        <v>43%</v>
      </c>
    </row>
    <row r="97" spans="1:13" ht="48" x14ac:dyDescent="0.25">
      <c r="A97" s="54" t="s">
        <v>497</v>
      </c>
      <c r="B97" s="56" t="s">
        <v>417</v>
      </c>
      <c r="C97" s="32" t="s">
        <v>498</v>
      </c>
      <c r="D97" s="48">
        <v>1036658497</v>
      </c>
      <c r="E97" s="81" t="s">
        <v>499</v>
      </c>
      <c r="F97" s="88">
        <v>43868</v>
      </c>
      <c r="G97" s="31">
        <v>13500000</v>
      </c>
      <c r="H97" s="22" t="s">
        <v>473</v>
      </c>
      <c r="I97" s="82"/>
      <c r="J97" s="82"/>
      <c r="K97" s="47">
        <v>43871</v>
      </c>
      <c r="L97" s="47">
        <v>43991</v>
      </c>
      <c r="M97" s="48" t="str">
        <f t="shared" si="8"/>
        <v>100%</v>
      </c>
    </row>
    <row r="98" spans="1:13" ht="96" x14ac:dyDescent="0.25">
      <c r="A98" s="54" t="s">
        <v>500</v>
      </c>
      <c r="B98" s="56" t="s">
        <v>124</v>
      </c>
      <c r="C98" s="32" t="s">
        <v>501</v>
      </c>
      <c r="D98" s="48" t="s">
        <v>502</v>
      </c>
      <c r="E98" s="81" t="s">
        <v>503</v>
      </c>
      <c r="F98" s="88">
        <v>43868</v>
      </c>
      <c r="G98" s="31">
        <v>71500000</v>
      </c>
      <c r="H98" s="22" t="s">
        <v>504</v>
      </c>
      <c r="I98" s="82"/>
      <c r="J98" s="82"/>
      <c r="K98" s="47">
        <v>43871</v>
      </c>
      <c r="L98" s="47">
        <v>44196</v>
      </c>
      <c r="M98" s="48" t="str">
        <f t="shared" si="8"/>
        <v>43%</v>
      </c>
    </row>
    <row r="99" spans="1:13" ht="48" x14ac:dyDescent="0.25">
      <c r="A99" s="54" t="s">
        <v>505</v>
      </c>
      <c r="B99" s="56" t="s">
        <v>417</v>
      </c>
      <c r="C99" s="32" t="s">
        <v>506</v>
      </c>
      <c r="D99" s="48" t="s">
        <v>507</v>
      </c>
      <c r="E99" s="81" t="s">
        <v>508</v>
      </c>
      <c r="F99" s="88">
        <v>43868</v>
      </c>
      <c r="G99" s="31">
        <v>24750000</v>
      </c>
      <c r="H99" s="22" t="s">
        <v>473</v>
      </c>
      <c r="I99" s="82"/>
      <c r="J99" s="82"/>
      <c r="K99" s="47">
        <v>43872</v>
      </c>
      <c r="L99" s="47">
        <v>43992</v>
      </c>
      <c r="M99" s="48" t="str">
        <f t="shared" si="8"/>
        <v>100%</v>
      </c>
    </row>
    <row r="100" spans="1:13" ht="84" x14ac:dyDescent="0.25">
      <c r="A100" s="54" t="s">
        <v>509</v>
      </c>
      <c r="B100" s="97" t="s">
        <v>490</v>
      </c>
      <c r="C100" s="20" t="s">
        <v>510</v>
      </c>
      <c r="D100" s="20" t="s">
        <v>260</v>
      </c>
      <c r="E100" s="81" t="s">
        <v>511</v>
      </c>
      <c r="F100" s="88">
        <v>43868</v>
      </c>
      <c r="G100" s="31">
        <v>83950000</v>
      </c>
      <c r="H100" s="21" t="s">
        <v>492</v>
      </c>
      <c r="I100" s="82"/>
      <c r="J100" s="82"/>
      <c r="K100" s="47">
        <v>43872</v>
      </c>
      <c r="L100" s="47">
        <v>44196</v>
      </c>
      <c r="M100" s="48" t="str">
        <f t="shared" si="8"/>
        <v>43%</v>
      </c>
    </row>
    <row r="101" spans="1:13" ht="48" x14ac:dyDescent="0.25">
      <c r="A101" s="54" t="s">
        <v>512</v>
      </c>
      <c r="B101" s="108" t="s">
        <v>490</v>
      </c>
      <c r="C101" s="32" t="s">
        <v>513</v>
      </c>
      <c r="D101" s="48" t="s">
        <v>173</v>
      </c>
      <c r="E101" s="81" t="s">
        <v>514</v>
      </c>
      <c r="F101" s="88">
        <v>43868</v>
      </c>
      <c r="G101" s="31">
        <v>58410938</v>
      </c>
      <c r="H101" s="21" t="s">
        <v>492</v>
      </c>
      <c r="I101" s="82"/>
      <c r="J101" s="82"/>
      <c r="K101" s="47">
        <v>43873</v>
      </c>
      <c r="L101" s="47">
        <v>44195</v>
      </c>
      <c r="M101" s="48" t="str">
        <f t="shared" si="8"/>
        <v>43%</v>
      </c>
    </row>
    <row r="102" spans="1:13" ht="72" x14ac:dyDescent="0.25">
      <c r="A102" s="54" t="s">
        <v>515</v>
      </c>
      <c r="B102" s="56" t="s">
        <v>124</v>
      </c>
      <c r="C102" s="32" t="s">
        <v>516</v>
      </c>
      <c r="D102" s="48" t="s">
        <v>517</v>
      </c>
      <c r="E102" s="81" t="s">
        <v>518</v>
      </c>
      <c r="F102" s="88">
        <v>43868</v>
      </c>
      <c r="G102" s="31">
        <v>616537000</v>
      </c>
      <c r="H102" s="21" t="s">
        <v>492</v>
      </c>
      <c r="I102" s="82"/>
      <c r="J102" s="82"/>
      <c r="K102" s="47">
        <v>43871</v>
      </c>
      <c r="L102" s="47">
        <v>44196</v>
      </c>
      <c r="M102" s="48" t="str">
        <f t="shared" si="8"/>
        <v>43%</v>
      </c>
    </row>
    <row r="103" spans="1:13" ht="60" x14ac:dyDescent="0.25">
      <c r="A103" s="54" t="s">
        <v>519</v>
      </c>
      <c r="B103" s="56" t="s">
        <v>124</v>
      </c>
      <c r="C103" s="32" t="s">
        <v>151</v>
      </c>
      <c r="D103" s="48" t="s">
        <v>211</v>
      </c>
      <c r="E103" s="81" t="s">
        <v>520</v>
      </c>
      <c r="F103" s="88">
        <v>43868</v>
      </c>
      <c r="G103" s="31">
        <v>66000000</v>
      </c>
      <c r="H103" s="21" t="s">
        <v>492</v>
      </c>
      <c r="I103" s="82"/>
      <c r="J103" s="82"/>
      <c r="K103" s="47">
        <v>43871</v>
      </c>
      <c r="L103" s="47">
        <v>44196</v>
      </c>
      <c r="M103" s="48" t="str">
        <f t="shared" si="8"/>
        <v>43%</v>
      </c>
    </row>
    <row r="104" spans="1:13" ht="48" x14ac:dyDescent="0.25">
      <c r="A104" s="54" t="s">
        <v>521</v>
      </c>
      <c r="B104" s="97" t="s">
        <v>490</v>
      </c>
      <c r="C104" s="20" t="s">
        <v>522</v>
      </c>
      <c r="D104" s="20" t="s">
        <v>197</v>
      </c>
      <c r="E104" s="81" t="s">
        <v>523</v>
      </c>
      <c r="F104" s="88">
        <v>43868</v>
      </c>
      <c r="G104" s="31">
        <v>83950000</v>
      </c>
      <c r="H104" s="21" t="s">
        <v>492</v>
      </c>
      <c r="I104" s="82"/>
      <c r="J104" s="82"/>
      <c r="K104" s="47">
        <v>43872</v>
      </c>
      <c r="L104" s="47">
        <v>44196</v>
      </c>
      <c r="M104" s="48" t="str">
        <f t="shared" si="8"/>
        <v>43%</v>
      </c>
    </row>
    <row r="105" spans="1:13" ht="36" x14ac:dyDescent="0.25">
      <c r="A105" s="54" t="s">
        <v>524</v>
      </c>
      <c r="B105" s="56" t="s">
        <v>246</v>
      </c>
      <c r="C105" s="32" t="s">
        <v>525</v>
      </c>
      <c r="D105" s="48" t="s">
        <v>526</v>
      </c>
      <c r="E105" s="81" t="s">
        <v>527</v>
      </c>
      <c r="F105" s="88">
        <v>43871</v>
      </c>
      <c r="G105" s="31">
        <v>57750000</v>
      </c>
      <c r="H105" s="21" t="s">
        <v>528</v>
      </c>
      <c r="I105" s="82"/>
      <c r="J105" s="82"/>
      <c r="K105" s="47">
        <v>43871</v>
      </c>
      <c r="L105" s="47">
        <v>44190</v>
      </c>
      <c r="M105" s="48" t="str">
        <f t="shared" si="8"/>
        <v>44%</v>
      </c>
    </row>
    <row r="106" spans="1:13" ht="96" x14ac:dyDescent="0.25">
      <c r="A106" s="54" t="s">
        <v>529</v>
      </c>
      <c r="B106" s="56" t="s">
        <v>73</v>
      </c>
      <c r="C106" s="32" t="s">
        <v>51</v>
      </c>
      <c r="D106" s="48" t="s">
        <v>70</v>
      </c>
      <c r="E106" s="81" t="s">
        <v>530</v>
      </c>
      <c r="F106" s="88">
        <v>43871</v>
      </c>
      <c r="G106" s="31">
        <v>4180000000</v>
      </c>
      <c r="H106" s="21" t="s">
        <v>531</v>
      </c>
      <c r="I106" s="82"/>
      <c r="J106" s="82"/>
      <c r="K106" s="47">
        <v>43871</v>
      </c>
      <c r="L106" s="47">
        <v>44196</v>
      </c>
      <c r="M106" s="48" t="str">
        <f t="shared" si="8"/>
        <v>43%</v>
      </c>
    </row>
    <row r="107" spans="1:13" ht="60" x14ac:dyDescent="0.25">
      <c r="A107" s="84" t="s">
        <v>532</v>
      </c>
      <c r="B107" s="97" t="s">
        <v>244</v>
      </c>
      <c r="C107" s="85" t="s">
        <v>533</v>
      </c>
      <c r="D107" s="98" t="s">
        <v>534</v>
      </c>
      <c r="E107" s="81" t="s">
        <v>535</v>
      </c>
      <c r="F107" s="88">
        <v>43871</v>
      </c>
      <c r="G107" s="31">
        <v>3290983051</v>
      </c>
      <c r="H107" s="21" t="s">
        <v>536</v>
      </c>
      <c r="I107" s="82"/>
      <c r="J107" s="82"/>
      <c r="K107" s="90">
        <v>43872</v>
      </c>
      <c r="L107" s="90">
        <v>44012</v>
      </c>
      <c r="M107" s="48" t="str">
        <f t="shared" si="8"/>
        <v>100%</v>
      </c>
    </row>
    <row r="108" spans="1:13" ht="48" x14ac:dyDescent="0.25">
      <c r="A108" s="54" t="s">
        <v>537</v>
      </c>
      <c r="B108" s="56" t="s">
        <v>417</v>
      </c>
      <c r="C108" s="32" t="s">
        <v>538</v>
      </c>
      <c r="D108" s="48" t="s">
        <v>539</v>
      </c>
      <c r="E108" s="81" t="s">
        <v>540</v>
      </c>
      <c r="F108" s="88">
        <v>43872</v>
      </c>
      <c r="G108" s="31">
        <v>13500000</v>
      </c>
      <c r="H108" s="21" t="s">
        <v>473</v>
      </c>
      <c r="I108" s="82"/>
      <c r="J108" s="82"/>
      <c r="K108" s="47">
        <v>43873</v>
      </c>
      <c r="L108" s="47">
        <v>43993</v>
      </c>
      <c r="M108" s="48" t="str">
        <f t="shared" si="8"/>
        <v>100%</v>
      </c>
    </row>
    <row r="109" spans="1:13" ht="48" x14ac:dyDescent="0.25">
      <c r="A109" s="54" t="s">
        <v>541</v>
      </c>
      <c r="B109" s="56" t="s">
        <v>417</v>
      </c>
      <c r="C109" s="32" t="s">
        <v>542</v>
      </c>
      <c r="D109" s="48" t="s">
        <v>543</v>
      </c>
      <c r="E109" s="81" t="s">
        <v>472</v>
      </c>
      <c r="F109" s="88">
        <v>43872</v>
      </c>
      <c r="G109" s="31">
        <v>18000000</v>
      </c>
      <c r="H109" s="21" t="s">
        <v>212</v>
      </c>
      <c r="I109" s="82"/>
      <c r="J109" s="82"/>
      <c r="K109" s="47">
        <v>43873</v>
      </c>
      <c r="L109" s="47">
        <v>43993</v>
      </c>
      <c r="M109" s="48" t="str">
        <f t="shared" si="8"/>
        <v>100%</v>
      </c>
    </row>
    <row r="110" spans="1:13" ht="60" x14ac:dyDescent="0.25">
      <c r="A110" s="54" t="s">
        <v>544</v>
      </c>
      <c r="B110" s="56" t="s">
        <v>124</v>
      </c>
      <c r="C110" s="32" t="s">
        <v>545</v>
      </c>
      <c r="D110" s="48" t="s">
        <v>198</v>
      </c>
      <c r="E110" s="81" t="s">
        <v>546</v>
      </c>
      <c r="F110" s="88">
        <v>43874</v>
      </c>
      <c r="G110" s="31">
        <v>99000000</v>
      </c>
      <c r="H110" s="21" t="s">
        <v>547</v>
      </c>
      <c r="I110" s="82"/>
      <c r="J110" s="82"/>
      <c r="K110" s="47">
        <v>43874</v>
      </c>
      <c r="L110" s="47">
        <v>44196</v>
      </c>
      <c r="M110" s="48" t="str">
        <f t="shared" si="8"/>
        <v>43%</v>
      </c>
    </row>
    <row r="111" spans="1:13" ht="60" x14ac:dyDescent="0.25">
      <c r="A111" s="54" t="s">
        <v>548</v>
      </c>
      <c r="B111" s="97" t="s">
        <v>462</v>
      </c>
      <c r="C111" s="20" t="s">
        <v>549</v>
      </c>
      <c r="D111" s="20" t="s">
        <v>184</v>
      </c>
      <c r="E111" s="81" t="s">
        <v>550</v>
      </c>
      <c r="F111" s="88">
        <v>43875</v>
      </c>
      <c r="G111" s="31">
        <v>830956608</v>
      </c>
      <c r="H111" s="21" t="s">
        <v>551</v>
      </c>
      <c r="I111" s="82"/>
      <c r="J111" s="82"/>
      <c r="K111" s="47">
        <v>43875</v>
      </c>
      <c r="L111" s="47">
        <v>44165</v>
      </c>
      <c r="M111" s="48" t="str">
        <f t="shared" si="8"/>
        <v>47%</v>
      </c>
    </row>
    <row r="112" spans="1:13" ht="60" x14ac:dyDescent="0.25">
      <c r="A112" s="54" t="s">
        <v>552</v>
      </c>
      <c r="B112" s="56" t="s">
        <v>462</v>
      </c>
      <c r="C112" s="32" t="s">
        <v>553</v>
      </c>
      <c r="D112" s="48" t="s">
        <v>193</v>
      </c>
      <c r="E112" s="81" t="s">
        <v>554</v>
      </c>
      <c r="F112" s="88">
        <v>43875</v>
      </c>
      <c r="G112" s="31">
        <v>230000000</v>
      </c>
      <c r="H112" s="21" t="s">
        <v>128</v>
      </c>
      <c r="I112" s="82"/>
      <c r="J112" s="82"/>
      <c r="K112" s="47">
        <v>43876</v>
      </c>
      <c r="L112" s="47">
        <v>44135</v>
      </c>
      <c r="M112" s="48" t="str">
        <f t="shared" si="8"/>
        <v>53%</v>
      </c>
    </row>
    <row r="113" spans="1:13" ht="108" x14ac:dyDescent="0.25">
      <c r="A113" s="54" t="s">
        <v>555</v>
      </c>
      <c r="B113" s="56" t="s">
        <v>462</v>
      </c>
      <c r="C113" s="32" t="s">
        <v>556</v>
      </c>
      <c r="D113" s="48" t="s">
        <v>194</v>
      </c>
      <c r="E113" s="81" t="s">
        <v>557</v>
      </c>
      <c r="F113" s="88">
        <v>43875</v>
      </c>
      <c r="G113" s="31">
        <v>598949996</v>
      </c>
      <c r="H113" s="21" t="s">
        <v>61</v>
      </c>
      <c r="I113" s="82"/>
      <c r="J113" s="82"/>
      <c r="K113" s="47">
        <v>43875</v>
      </c>
      <c r="L113" s="47">
        <v>44056</v>
      </c>
      <c r="M113" s="48" t="str">
        <f t="shared" si="8"/>
        <v>76%</v>
      </c>
    </row>
    <row r="114" spans="1:13" ht="72" x14ac:dyDescent="0.25">
      <c r="A114" s="54" t="s">
        <v>558</v>
      </c>
      <c r="B114" s="56" t="s">
        <v>244</v>
      </c>
      <c r="C114" s="32" t="s">
        <v>559</v>
      </c>
      <c r="D114" s="48" t="s">
        <v>207</v>
      </c>
      <c r="E114" s="81" t="s">
        <v>560</v>
      </c>
      <c r="F114" s="88">
        <v>43875</v>
      </c>
      <c r="G114" s="31">
        <v>51673440</v>
      </c>
      <c r="H114" s="21" t="s">
        <v>561</v>
      </c>
      <c r="I114" s="82"/>
      <c r="J114" s="82"/>
      <c r="K114" s="47">
        <v>43875</v>
      </c>
      <c r="L114" s="47">
        <v>44196</v>
      </c>
      <c r="M114" s="48" t="str">
        <f t="shared" si="8"/>
        <v>43%</v>
      </c>
    </row>
    <row r="115" spans="1:13" ht="48" x14ac:dyDescent="0.25">
      <c r="A115" s="54" t="s">
        <v>562</v>
      </c>
      <c r="B115" s="56" t="s">
        <v>91</v>
      </c>
      <c r="C115" s="32" t="s">
        <v>563</v>
      </c>
      <c r="D115" s="48" t="s">
        <v>114</v>
      </c>
      <c r="E115" s="81" t="s">
        <v>564</v>
      </c>
      <c r="F115" s="88">
        <v>43878</v>
      </c>
      <c r="G115" s="31">
        <v>21000000</v>
      </c>
      <c r="H115" s="21" t="s">
        <v>565</v>
      </c>
      <c r="I115" s="82"/>
      <c r="J115" s="82"/>
      <c r="K115" s="47">
        <v>43879</v>
      </c>
      <c r="L115" s="47">
        <v>44244</v>
      </c>
      <c r="M115" s="48" t="str">
        <f t="shared" si="8"/>
        <v>36%</v>
      </c>
    </row>
    <row r="116" spans="1:13" ht="60" x14ac:dyDescent="0.25">
      <c r="A116" s="54" t="s">
        <v>566</v>
      </c>
      <c r="B116" s="56" t="s">
        <v>567</v>
      </c>
      <c r="C116" s="32" t="s">
        <v>568</v>
      </c>
      <c r="D116" s="48" t="s">
        <v>183</v>
      </c>
      <c r="E116" s="81" t="s">
        <v>569</v>
      </c>
      <c r="F116" s="88">
        <v>43878</v>
      </c>
      <c r="G116" s="31">
        <v>900000000</v>
      </c>
      <c r="H116" s="21" t="s">
        <v>570</v>
      </c>
      <c r="I116" s="82"/>
      <c r="J116" s="82"/>
      <c r="K116" s="47">
        <v>43878</v>
      </c>
      <c r="L116" s="47">
        <v>44196</v>
      </c>
      <c r="M116" s="48" t="str">
        <f t="shared" si="8"/>
        <v>42%</v>
      </c>
    </row>
    <row r="117" spans="1:13" ht="72" x14ac:dyDescent="0.25">
      <c r="A117" s="54" t="s">
        <v>571</v>
      </c>
      <c r="B117" s="56" t="s">
        <v>244</v>
      </c>
      <c r="C117" s="32" t="s">
        <v>50</v>
      </c>
      <c r="D117" s="48" t="s">
        <v>174</v>
      </c>
      <c r="E117" s="81" t="s">
        <v>572</v>
      </c>
      <c r="F117" s="88">
        <v>43878</v>
      </c>
      <c r="G117" s="31">
        <v>22005000</v>
      </c>
      <c r="H117" s="21" t="s">
        <v>570</v>
      </c>
      <c r="I117" s="82"/>
      <c r="J117" s="82"/>
      <c r="K117" s="47">
        <v>43878</v>
      </c>
      <c r="L117" s="47">
        <v>44196</v>
      </c>
      <c r="M117" s="48" t="str">
        <f t="shared" si="8"/>
        <v>42%</v>
      </c>
    </row>
    <row r="118" spans="1:13" s="36" customFormat="1" ht="72" x14ac:dyDescent="0.25">
      <c r="A118" s="48" t="s">
        <v>573</v>
      </c>
      <c r="B118" s="46" t="s">
        <v>91</v>
      </c>
      <c r="C118" s="32" t="s">
        <v>574</v>
      </c>
      <c r="D118" s="48" t="s">
        <v>575</v>
      </c>
      <c r="E118" s="81" t="s">
        <v>576</v>
      </c>
      <c r="F118" s="88">
        <v>43879</v>
      </c>
      <c r="G118" s="31">
        <v>60000000</v>
      </c>
      <c r="H118" s="21" t="s">
        <v>216</v>
      </c>
      <c r="I118" s="99"/>
      <c r="J118" s="99"/>
      <c r="K118" s="47">
        <v>43880</v>
      </c>
      <c r="L118" s="47">
        <v>44183</v>
      </c>
      <c r="M118" s="48" t="str">
        <f t="shared" si="8"/>
        <v>44%</v>
      </c>
    </row>
    <row r="119" spans="1:13" ht="60" x14ac:dyDescent="0.25">
      <c r="A119" s="54" t="s">
        <v>577</v>
      </c>
      <c r="B119" s="56" t="s">
        <v>82</v>
      </c>
      <c r="C119" s="104" t="s">
        <v>578</v>
      </c>
      <c r="D119" s="48" t="s">
        <v>579</v>
      </c>
      <c r="E119" s="81" t="s">
        <v>580</v>
      </c>
      <c r="F119" s="88">
        <v>43879</v>
      </c>
      <c r="G119" s="31">
        <v>709986</v>
      </c>
      <c r="H119" s="21" t="s">
        <v>581</v>
      </c>
      <c r="I119" s="82"/>
      <c r="J119" s="82"/>
      <c r="K119" s="90">
        <v>43879</v>
      </c>
      <c r="L119" s="90">
        <v>44060</v>
      </c>
      <c r="M119" s="48" t="str">
        <f t="shared" si="8"/>
        <v>73%</v>
      </c>
    </row>
    <row r="120" spans="1:13" ht="48" x14ac:dyDescent="0.25">
      <c r="A120" s="54" t="s">
        <v>582</v>
      </c>
      <c r="B120" s="56" t="s">
        <v>583</v>
      </c>
      <c r="C120" s="104" t="s">
        <v>47</v>
      </c>
      <c r="D120" s="48" t="s">
        <v>192</v>
      </c>
      <c r="E120" s="81" t="s">
        <v>584</v>
      </c>
      <c r="F120" s="88">
        <v>43880</v>
      </c>
      <c r="G120" s="31">
        <v>341975065</v>
      </c>
      <c r="H120" s="21" t="s">
        <v>62</v>
      </c>
      <c r="I120" s="82"/>
      <c r="J120" s="82"/>
      <c r="K120" s="90">
        <v>43879</v>
      </c>
      <c r="L120" s="90">
        <v>44031</v>
      </c>
      <c r="M120" s="48" t="str">
        <f t="shared" si="8"/>
        <v>88%</v>
      </c>
    </row>
    <row r="121" spans="1:13" ht="48" x14ac:dyDescent="0.25">
      <c r="A121" s="54" t="s">
        <v>585</v>
      </c>
      <c r="B121" s="56" t="s">
        <v>586</v>
      </c>
      <c r="C121" s="104" t="s">
        <v>587</v>
      </c>
      <c r="D121" s="48" t="s">
        <v>196</v>
      </c>
      <c r="E121" s="81" t="s">
        <v>588</v>
      </c>
      <c r="F121" s="88">
        <v>43881</v>
      </c>
      <c r="G121" s="31">
        <v>18645029</v>
      </c>
      <c r="H121" s="21" t="s">
        <v>216</v>
      </c>
      <c r="I121" s="82"/>
      <c r="J121" s="82"/>
      <c r="K121" s="90">
        <v>43882</v>
      </c>
      <c r="L121" s="90">
        <v>44185</v>
      </c>
      <c r="M121" s="48" t="str">
        <f t="shared" si="8"/>
        <v>43%</v>
      </c>
    </row>
    <row r="122" spans="1:13" ht="48" x14ac:dyDescent="0.25">
      <c r="A122" s="54" t="s">
        <v>589</v>
      </c>
      <c r="B122" s="56" t="s">
        <v>586</v>
      </c>
      <c r="C122" s="104" t="s">
        <v>590</v>
      </c>
      <c r="D122" s="48" t="s">
        <v>195</v>
      </c>
      <c r="E122" s="81" t="s">
        <v>588</v>
      </c>
      <c r="F122" s="88">
        <v>43881</v>
      </c>
      <c r="G122" s="31">
        <v>18645029</v>
      </c>
      <c r="H122" s="21" t="s">
        <v>216</v>
      </c>
      <c r="I122" s="82"/>
      <c r="J122" s="82"/>
      <c r="K122" s="90">
        <v>43882</v>
      </c>
      <c r="L122" s="90">
        <v>44185</v>
      </c>
      <c r="M122" s="48" t="str">
        <f t="shared" si="8"/>
        <v>43%</v>
      </c>
    </row>
    <row r="123" spans="1:13" ht="72" x14ac:dyDescent="0.25">
      <c r="A123" s="54" t="s">
        <v>591</v>
      </c>
      <c r="B123" s="56" t="s">
        <v>462</v>
      </c>
      <c r="C123" s="104" t="s">
        <v>592</v>
      </c>
      <c r="D123" s="48" t="s">
        <v>189</v>
      </c>
      <c r="E123" s="81" t="s">
        <v>593</v>
      </c>
      <c r="F123" s="88">
        <v>43881</v>
      </c>
      <c r="G123" s="31">
        <v>277200000</v>
      </c>
      <c r="H123" s="21" t="s">
        <v>594</v>
      </c>
      <c r="I123" s="82"/>
      <c r="J123" s="82"/>
      <c r="K123" s="90">
        <v>43881</v>
      </c>
      <c r="L123" s="90">
        <v>44165</v>
      </c>
      <c r="M123" s="48" t="str">
        <f t="shared" si="8"/>
        <v>46%</v>
      </c>
    </row>
    <row r="124" spans="1:13" ht="36" x14ac:dyDescent="0.25">
      <c r="A124" s="54" t="s">
        <v>595</v>
      </c>
      <c r="B124" s="56" t="s">
        <v>74</v>
      </c>
      <c r="C124" s="104" t="s">
        <v>596</v>
      </c>
      <c r="D124" s="48" t="s">
        <v>597</v>
      </c>
      <c r="E124" s="81" t="s">
        <v>598</v>
      </c>
      <c r="F124" s="88">
        <v>43881</v>
      </c>
      <c r="G124" s="31">
        <v>40000000</v>
      </c>
      <c r="H124" s="21" t="s">
        <v>216</v>
      </c>
      <c r="I124" s="82"/>
      <c r="J124" s="82"/>
      <c r="K124" s="90">
        <v>43882</v>
      </c>
      <c r="L124" s="90">
        <v>44185</v>
      </c>
      <c r="M124" s="48" t="str">
        <f t="shared" si="8"/>
        <v>43%</v>
      </c>
    </row>
    <row r="125" spans="1:13" ht="48" x14ac:dyDescent="0.25">
      <c r="A125" s="84" t="s">
        <v>599</v>
      </c>
      <c r="B125" s="97" t="s">
        <v>490</v>
      </c>
      <c r="C125" s="109" t="s">
        <v>600</v>
      </c>
      <c r="D125" s="98" t="s">
        <v>155</v>
      </c>
      <c r="E125" s="81" t="s">
        <v>601</v>
      </c>
      <c r="F125" s="88">
        <v>43881</v>
      </c>
      <c r="G125" s="31">
        <v>293653325</v>
      </c>
      <c r="H125" s="21" t="s">
        <v>602</v>
      </c>
      <c r="I125" s="82"/>
      <c r="J125" s="82"/>
      <c r="K125" s="90">
        <v>43882</v>
      </c>
      <c r="L125" s="90">
        <v>44012</v>
      </c>
      <c r="M125" s="48" t="str">
        <f t="shared" si="8"/>
        <v>100%</v>
      </c>
    </row>
    <row r="126" spans="1:13" ht="60" x14ac:dyDescent="0.25">
      <c r="A126" s="84" t="s">
        <v>603</v>
      </c>
      <c r="B126" s="56" t="s">
        <v>82</v>
      </c>
      <c r="C126" s="104" t="s">
        <v>604</v>
      </c>
      <c r="D126" s="98" t="s">
        <v>71</v>
      </c>
      <c r="E126" s="81" t="s">
        <v>605</v>
      </c>
      <c r="F126" s="88">
        <v>43882</v>
      </c>
      <c r="G126" s="31">
        <v>48000000</v>
      </c>
      <c r="H126" s="21" t="s">
        <v>216</v>
      </c>
      <c r="I126" s="82"/>
      <c r="J126" s="82"/>
      <c r="K126" s="90">
        <v>43882</v>
      </c>
      <c r="L126" s="90">
        <v>44247</v>
      </c>
      <c r="M126" s="48" t="str">
        <f t="shared" si="8"/>
        <v>36%</v>
      </c>
    </row>
    <row r="127" spans="1:13" ht="48" x14ac:dyDescent="0.25">
      <c r="A127" s="54" t="s">
        <v>606</v>
      </c>
      <c r="B127" s="56" t="s">
        <v>583</v>
      </c>
      <c r="C127" s="104" t="s">
        <v>607</v>
      </c>
      <c r="D127" s="98" t="s">
        <v>608</v>
      </c>
      <c r="E127" s="81" t="s">
        <v>609</v>
      </c>
      <c r="F127" s="88">
        <v>43886</v>
      </c>
      <c r="G127" s="31">
        <v>18666000</v>
      </c>
      <c r="H127" s="21" t="s">
        <v>610</v>
      </c>
      <c r="I127" s="82"/>
      <c r="J127" s="82"/>
      <c r="K127" s="90">
        <v>43887</v>
      </c>
      <c r="L127" s="90">
        <v>44196</v>
      </c>
      <c r="M127" s="48" t="str">
        <f t="shared" si="8"/>
        <v>40%</v>
      </c>
    </row>
    <row r="128" spans="1:13" ht="48" x14ac:dyDescent="0.25">
      <c r="A128" s="84" t="s">
        <v>611</v>
      </c>
      <c r="B128" s="97" t="s">
        <v>244</v>
      </c>
      <c r="C128" s="104" t="s">
        <v>612</v>
      </c>
      <c r="D128" s="98" t="s">
        <v>202</v>
      </c>
      <c r="E128" s="81" t="s">
        <v>613</v>
      </c>
      <c r="F128" s="88">
        <v>43886</v>
      </c>
      <c r="G128" s="31">
        <v>1107625205</v>
      </c>
      <c r="H128" s="21" t="s">
        <v>216</v>
      </c>
      <c r="I128" s="82"/>
      <c r="J128" s="82"/>
      <c r="K128" s="90">
        <v>43887</v>
      </c>
      <c r="L128" s="90">
        <v>44190</v>
      </c>
      <c r="M128" s="48" t="str">
        <f t="shared" si="8"/>
        <v>41%</v>
      </c>
    </row>
    <row r="129" spans="1:13" ht="84" x14ac:dyDescent="0.25">
      <c r="A129" s="54" t="s">
        <v>614</v>
      </c>
      <c r="B129" s="56" t="s">
        <v>82</v>
      </c>
      <c r="C129" s="32" t="s">
        <v>600</v>
      </c>
      <c r="D129" s="48" t="s">
        <v>155</v>
      </c>
      <c r="E129" s="81" t="s">
        <v>615</v>
      </c>
      <c r="F129" s="88">
        <v>43886</v>
      </c>
      <c r="G129" s="31">
        <v>42957600</v>
      </c>
      <c r="H129" s="21" t="s">
        <v>216</v>
      </c>
      <c r="I129" s="82"/>
      <c r="J129" s="82"/>
      <c r="K129" s="47">
        <v>43889</v>
      </c>
      <c r="L129" s="47">
        <v>44192</v>
      </c>
      <c r="M129" s="48" t="str">
        <f t="shared" si="8"/>
        <v>41%</v>
      </c>
    </row>
    <row r="130" spans="1:13" ht="60" x14ac:dyDescent="0.25">
      <c r="A130" s="54" t="s">
        <v>616</v>
      </c>
      <c r="B130" s="56" t="s">
        <v>583</v>
      </c>
      <c r="C130" s="32" t="s">
        <v>617</v>
      </c>
      <c r="D130" s="48" t="s">
        <v>618</v>
      </c>
      <c r="E130" s="110" t="s">
        <v>619</v>
      </c>
      <c r="F130" s="88">
        <v>43888</v>
      </c>
      <c r="G130" s="31">
        <v>40000000</v>
      </c>
      <c r="H130" s="21" t="s">
        <v>216</v>
      </c>
      <c r="I130" s="82"/>
      <c r="J130" s="82"/>
      <c r="K130" s="47">
        <v>43889</v>
      </c>
      <c r="L130" s="47">
        <v>44192</v>
      </c>
      <c r="M130" s="48" t="str">
        <f t="shared" si="8"/>
        <v>41%</v>
      </c>
    </row>
    <row r="131" spans="1:13" ht="60" x14ac:dyDescent="0.25">
      <c r="A131" s="54" t="s">
        <v>620</v>
      </c>
      <c r="B131" s="56" t="s">
        <v>113</v>
      </c>
      <c r="C131" s="32" t="s">
        <v>621</v>
      </c>
      <c r="D131" s="48" t="s">
        <v>622</v>
      </c>
      <c r="E131" s="81" t="s">
        <v>605</v>
      </c>
      <c r="F131" s="88">
        <v>43888</v>
      </c>
      <c r="G131" s="31">
        <v>48000000</v>
      </c>
      <c r="H131" s="21" t="s">
        <v>216</v>
      </c>
      <c r="I131" s="82"/>
      <c r="J131" s="82"/>
      <c r="K131" s="47">
        <v>43891</v>
      </c>
      <c r="L131" s="47">
        <v>44196</v>
      </c>
      <c r="M131" s="48" t="str">
        <f t="shared" si="8"/>
        <v>40%</v>
      </c>
    </row>
    <row r="132" spans="1:13" ht="84" x14ac:dyDescent="0.25">
      <c r="A132" s="54" t="s">
        <v>623</v>
      </c>
      <c r="B132" s="56" t="s">
        <v>124</v>
      </c>
      <c r="C132" s="32" t="s">
        <v>624</v>
      </c>
      <c r="D132" s="48" t="s">
        <v>625</v>
      </c>
      <c r="E132" s="81" t="s">
        <v>626</v>
      </c>
      <c r="F132" s="88">
        <v>43888</v>
      </c>
      <c r="G132" s="31">
        <v>57750000</v>
      </c>
      <c r="H132" s="21" t="s">
        <v>216</v>
      </c>
      <c r="I132" s="82"/>
      <c r="J132" s="82"/>
      <c r="K132" s="47">
        <v>43889</v>
      </c>
      <c r="L132" s="47">
        <v>44192</v>
      </c>
      <c r="M132" s="48" t="str">
        <f t="shared" si="8"/>
        <v>41%</v>
      </c>
    </row>
    <row r="133" spans="1:13" ht="36" x14ac:dyDescent="0.25">
      <c r="A133" s="54" t="s">
        <v>627</v>
      </c>
      <c r="B133" s="56" t="s">
        <v>583</v>
      </c>
      <c r="C133" s="32" t="s">
        <v>628</v>
      </c>
      <c r="D133" s="48" t="s">
        <v>629</v>
      </c>
      <c r="E133" s="81" t="s">
        <v>619</v>
      </c>
      <c r="F133" s="88">
        <v>43888</v>
      </c>
      <c r="G133" s="31">
        <v>40000000</v>
      </c>
      <c r="H133" s="21" t="s">
        <v>216</v>
      </c>
      <c r="I133" s="82"/>
      <c r="J133" s="82"/>
      <c r="K133" s="47">
        <v>43891</v>
      </c>
      <c r="L133" s="47">
        <v>44196</v>
      </c>
      <c r="M133" s="48" t="str">
        <f t="shared" si="8"/>
        <v>40%</v>
      </c>
    </row>
    <row r="134" spans="1:13" ht="60" x14ac:dyDescent="0.25">
      <c r="A134" s="54" t="s">
        <v>630</v>
      </c>
      <c r="B134" s="56" t="s">
        <v>490</v>
      </c>
      <c r="C134" s="32" t="s">
        <v>631</v>
      </c>
      <c r="D134" s="48" t="s">
        <v>177</v>
      </c>
      <c r="E134" s="81" t="s">
        <v>632</v>
      </c>
      <c r="F134" s="88">
        <v>43889</v>
      </c>
      <c r="G134" s="31">
        <v>36533000</v>
      </c>
      <c r="H134" s="21" t="s">
        <v>216</v>
      </c>
      <c r="I134" s="82"/>
      <c r="J134" s="82"/>
      <c r="K134" s="47">
        <v>43891</v>
      </c>
      <c r="L134" s="47">
        <v>44195</v>
      </c>
      <c r="M134" s="48" t="str">
        <f t="shared" si="8"/>
        <v>40%</v>
      </c>
    </row>
    <row r="135" spans="1:13" ht="60" x14ac:dyDescent="0.25">
      <c r="A135" s="54" t="s">
        <v>633</v>
      </c>
      <c r="B135" s="56" t="s">
        <v>73</v>
      </c>
      <c r="C135" s="32" t="s">
        <v>634</v>
      </c>
      <c r="D135" s="48" t="s">
        <v>224</v>
      </c>
      <c r="E135" s="111" t="s">
        <v>635</v>
      </c>
      <c r="F135" s="88">
        <v>43889</v>
      </c>
      <c r="G135" s="31">
        <v>1560637500</v>
      </c>
      <c r="H135" s="21" t="s">
        <v>216</v>
      </c>
      <c r="I135" s="82"/>
      <c r="J135" s="82"/>
      <c r="K135" s="47">
        <v>43891</v>
      </c>
      <c r="L135" s="47">
        <v>44196</v>
      </c>
      <c r="M135" s="48" t="str">
        <f t="shared" si="8"/>
        <v>40%</v>
      </c>
    </row>
    <row r="136" spans="1:13" ht="72" x14ac:dyDescent="0.25">
      <c r="A136" s="54" t="s">
        <v>636</v>
      </c>
      <c r="B136" s="97" t="s">
        <v>244</v>
      </c>
      <c r="C136" s="20" t="s">
        <v>637</v>
      </c>
      <c r="D136" s="20" t="s">
        <v>164</v>
      </c>
      <c r="E136" s="81" t="s">
        <v>638</v>
      </c>
      <c r="F136" s="88">
        <v>43889</v>
      </c>
      <c r="G136" s="31">
        <v>655000000</v>
      </c>
      <c r="H136" s="21" t="s">
        <v>216</v>
      </c>
      <c r="I136" s="82"/>
      <c r="J136" s="82"/>
      <c r="K136" s="47">
        <v>43891</v>
      </c>
      <c r="L136" s="47">
        <v>44196</v>
      </c>
      <c r="M136" s="48" t="str">
        <f t="shared" si="8"/>
        <v>40%</v>
      </c>
    </row>
    <row r="137" spans="1:13" ht="84" x14ac:dyDescent="0.25">
      <c r="A137" s="54" t="s">
        <v>639</v>
      </c>
      <c r="B137" s="56" t="s">
        <v>73</v>
      </c>
      <c r="C137" s="104" t="s">
        <v>51</v>
      </c>
      <c r="D137" s="98" t="s">
        <v>70</v>
      </c>
      <c r="E137" s="81" t="s">
        <v>640</v>
      </c>
      <c r="F137" s="88">
        <v>43889</v>
      </c>
      <c r="G137" s="31">
        <v>900584162</v>
      </c>
      <c r="H137" s="21" t="s">
        <v>216</v>
      </c>
      <c r="I137" s="82"/>
      <c r="J137" s="82"/>
      <c r="K137" s="90">
        <v>43892</v>
      </c>
      <c r="L137" s="90">
        <v>44196</v>
      </c>
      <c r="M137" s="48" t="str">
        <f t="shared" si="8"/>
        <v>39%</v>
      </c>
    </row>
    <row r="138" spans="1:13" ht="48" x14ac:dyDescent="0.25">
      <c r="A138" s="54" t="s">
        <v>641</v>
      </c>
      <c r="B138" s="56" t="s">
        <v>124</v>
      </c>
      <c r="C138" s="104" t="s">
        <v>642</v>
      </c>
      <c r="D138" s="98" t="s">
        <v>254</v>
      </c>
      <c r="E138" s="81" t="s">
        <v>643</v>
      </c>
      <c r="F138" s="88">
        <v>43889</v>
      </c>
      <c r="G138" s="31">
        <v>515508000</v>
      </c>
      <c r="H138" s="21" t="s">
        <v>216</v>
      </c>
      <c r="I138" s="82"/>
      <c r="J138" s="82"/>
      <c r="K138" s="90">
        <v>43892</v>
      </c>
      <c r="L138" s="90">
        <v>44196</v>
      </c>
      <c r="M138" s="48" t="str">
        <f t="shared" si="8"/>
        <v>39%</v>
      </c>
    </row>
    <row r="139" spans="1:13" ht="96" x14ac:dyDescent="0.25">
      <c r="A139" s="54" t="s">
        <v>644</v>
      </c>
      <c r="B139" s="56" t="s">
        <v>82</v>
      </c>
      <c r="C139" s="104" t="s">
        <v>645</v>
      </c>
      <c r="D139" s="98" t="s">
        <v>167</v>
      </c>
      <c r="E139" s="81" t="s">
        <v>646</v>
      </c>
      <c r="F139" s="88">
        <v>43889</v>
      </c>
      <c r="G139" s="31">
        <v>49294560</v>
      </c>
      <c r="H139" s="21" t="s">
        <v>216</v>
      </c>
      <c r="I139" s="82"/>
      <c r="J139" s="82"/>
      <c r="K139" s="90">
        <v>43891</v>
      </c>
      <c r="L139" s="90">
        <v>44196</v>
      </c>
      <c r="M139" s="48" t="str">
        <f t="shared" si="8"/>
        <v>40%</v>
      </c>
    </row>
    <row r="140" spans="1:13" ht="72" x14ac:dyDescent="0.25">
      <c r="A140" s="54" t="s">
        <v>647</v>
      </c>
      <c r="B140" s="56" t="s">
        <v>82</v>
      </c>
      <c r="C140" s="104" t="s">
        <v>648</v>
      </c>
      <c r="D140" s="98" t="s">
        <v>119</v>
      </c>
      <c r="E140" s="81" t="s">
        <v>649</v>
      </c>
      <c r="F140" s="88">
        <v>43889</v>
      </c>
      <c r="G140" s="31">
        <v>2164740</v>
      </c>
      <c r="H140" s="21" t="s">
        <v>650</v>
      </c>
      <c r="I140" s="82"/>
      <c r="J140" s="82"/>
      <c r="K140" s="90">
        <v>43891</v>
      </c>
      <c r="L140" s="90">
        <v>45351</v>
      </c>
      <c r="M140" s="48" t="str">
        <f t="shared" si="8"/>
        <v>8%</v>
      </c>
    </row>
    <row r="141" spans="1:13" ht="48" x14ac:dyDescent="0.25">
      <c r="A141" s="54" t="s">
        <v>651</v>
      </c>
      <c r="B141" s="56" t="s">
        <v>82</v>
      </c>
      <c r="C141" s="104" t="s">
        <v>652</v>
      </c>
      <c r="D141" s="98" t="s">
        <v>653</v>
      </c>
      <c r="E141" s="81" t="s">
        <v>654</v>
      </c>
      <c r="F141" s="88">
        <v>43892</v>
      </c>
      <c r="G141" s="31">
        <v>2112462</v>
      </c>
      <c r="H141" s="21" t="s">
        <v>581</v>
      </c>
      <c r="I141" s="82"/>
      <c r="J141" s="82"/>
      <c r="K141" s="90">
        <v>43892</v>
      </c>
      <c r="L141" s="90">
        <v>44075</v>
      </c>
      <c r="M141" s="48" t="str">
        <f t="shared" si="8"/>
        <v>66%</v>
      </c>
    </row>
    <row r="142" spans="1:13" ht="60" x14ac:dyDescent="0.25">
      <c r="A142" s="54" t="s">
        <v>655</v>
      </c>
      <c r="B142" s="56" t="s">
        <v>417</v>
      </c>
      <c r="C142" s="112" t="s">
        <v>656</v>
      </c>
      <c r="D142" s="98" t="s">
        <v>205</v>
      </c>
      <c r="E142" s="81" t="s">
        <v>657</v>
      </c>
      <c r="F142" s="88">
        <v>43892</v>
      </c>
      <c r="G142" s="31">
        <v>15000000</v>
      </c>
      <c r="H142" s="21" t="s">
        <v>213</v>
      </c>
      <c r="I142" s="82"/>
      <c r="J142" s="82"/>
      <c r="K142" s="90">
        <v>43893</v>
      </c>
      <c r="L142" s="90">
        <v>43984</v>
      </c>
      <c r="M142" s="48" t="str">
        <f t="shared" si="8"/>
        <v>100%</v>
      </c>
    </row>
    <row r="143" spans="1:13" ht="60" x14ac:dyDescent="0.25">
      <c r="A143" s="84" t="s">
        <v>658</v>
      </c>
      <c r="B143" s="97" t="s">
        <v>124</v>
      </c>
      <c r="C143" s="113" t="s">
        <v>659</v>
      </c>
      <c r="D143" s="98" t="s">
        <v>660</v>
      </c>
      <c r="E143" s="81" t="s">
        <v>661</v>
      </c>
      <c r="F143" s="88">
        <v>43893</v>
      </c>
      <c r="G143" s="31">
        <v>6926897078</v>
      </c>
      <c r="H143" s="21" t="s">
        <v>610</v>
      </c>
      <c r="I143" s="82"/>
      <c r="J143" s="82"/>
      <c r="K143" s="90">
        <v>43893</v>
      </c>
      <c r="L143" s="90">
        <v>44196</v>
      </c>
      <c r="M143" s="48" t="str">
        <f t="shared" si="8"/>
        <v>39%</v>
      </c>
    </row>
    <row r="144" spans="1:13" ht="48" x14ac:dyDescent="0.25">
      <c r="A144" s="54" t="s">
        <v>662</v>
      </c>
      <c r="B144" s="56" t="s">
        <v>663</v>
      </c>
      <c r="C144" s="112" t="s">
        <v>664</v>
      </c>
      <c r="D144" s="98" t="s">
        <v>665</v>
      </c>
      <c r="E144" s="81" t="s">
        <v>666</v>
      </c>
      <c r="F144" s="88">
        <v>43893</v>
      </c>
      <c r="G144" s="31">
        <v>58300000</v>
      </c>
      <c r="H144" s="21" t="s">
        <v>667</v>
      </c>
      <c r="I144" s="82"/>
      <c r="J144" s="82"/>
      <c r="K144" s="90">
        <v>43894</v>
      </c>
      <c r="L144" s="90">
        <v>44196</v>
      </c>
      <c r="M144" s="48" t="str">
        <f t="shared" si="8"/>
        <v>39%</v>
      </c>
    </row>
    <row r="145" spans="1:13" ht="108" x14ac:dyDescent="0.25">
      <c r="A145" s="84" t="s">
        <v>668</v>
      </c>
      <c r="B145" s="97" t="s">
        <v>124</v>
      </c>
      <c r="C145" s="113" t="s">
        <v>669</v>
      </c>
      <c r="D145" s="98" t="s">
        <v>660</v>
      </c>
      <c r="E145" s="81" t="s">
        <v>670</v>
      </c>
      <c r="F145" s="88">
        <v>43893</v>
      </c>
      <c r="G145" s="31">
        <v>16009245206</v>
      </c>
      <c r="H145" s="21" t="s">
        <v>610</v>
      </c>
      <c r="I145" s="82"/>
      <c r="J145" s="82"/>
      <c r="K145" s="90">
        <v>43893</v>
      </c>
      <c r="L145" s="90">
        <v>44196</v>
      </c>
      <c r="M145" s="48" t="str">
        <f t="shared" si="8"/>
        <v>39%</v>
      </c>
    </row>
    <row r="146" spans="1:13" ht="48" x14ac:dyDescent="0.25">
      <c r="A146" s="84" t="s">
        <v>671</v>
      </c>
      <c r="B146" s="97" t="s">
        <v>462</v>
      </c>
      <c r="C146" s="113" t="s">
        <v>672</v>
      </c>
      <c r="D146" s="114" t="s">
        <v>192</v>
      </c>
      <c r="E146" s="81" t="s">
        <v>673</v>
      </c>
      <c r="F146" s="88">
        <v>43894</v>
      </c>
      <c r="G146" s="31">
        <v>700648200</v>
      </c>
      <c r="H146" s="21" t="s">
        <v>64</v>
      </c>
      <c r="I146" s="82"/>
      <c r="J146" s="82"/>
      <c r="K146" s="90">
        <v>43895</v>
      </c>
      <c r="L146" s="90">
        <v>44169</v>
      </c>
      <c r="M146" s="48" t="str">
        <f t="shared" si="8"/>
        <v>43%</v>
      </c>
    </row>
    <row r="147" spans="1:13" ht="48" x14ac:dyDescent="0.25">
      <c r="A147" s="54" t="s">
        <v>674</v>
      </c>
      <c r="B147" s="56" t="s">
        <v>675</v>
      </c>
      <c r="C147" s="112" t="s">
        <v>676</v>
      </c>
      <c r="D147" s="98" t="s">
        <v>677</v>
      </c>
      <c r="E147" s="81" t="s">
        <v>678</v>
      </c>
      <c r="F147" s="88">
        <v>43894</v>
      </c>
      <c r="G147" s="31">
        <v>70000000</v>
      </c>
      <c r="H147" s="21" t="s">
        <v>679</v>
      </c>
      <c r="I147" s="82"/>
      <c r="J147" s="82"/>
      <c r="K147" s="90">
        <v>43896</v>
      </c>
      <c r="L147" s="90">
        <v>44196</v>
      </c>
      <c r="M147" s="48" t="str">
        <f t="shared" si="8"/>
        <v>39%</v>
      </c>
    </row>
    <row r="148" spans="1:13" ht="84" x14ac:dyDescent="0.25">
      <c r="A148" s="84" t="s">
        <v>680</v>
      </c>
      <c r="B148" s="97" t="s">
        <v>583</v>
      </c>
      <c r="C148" s="113" t="s">
        <v>681</v>
      </c>
      <c r="D148" s="98" t="s">
        <v>66</v>
      </c>
      <c r="E148" s="81" t="s">
        <v>682</v>
      </c>
      <c r="F148" s="88">
        <v>43895</v>
      </c>
      <c r="G148" s="31">
        <v>6991169341</v>
      </c>
      <c r="H148" s="21" t="s">
        <v>683</v>
      </c>
      <c r="I148" s="82"/>
      <c r="J148" s="82"/>
      <c r="K148" s="90">
        <v>43896</v>
      </c>
      <c r="L148" s="90">
        <v>44165</v>
      </c>
      <c r="M148" s="48" t="str">
        <f t="shared" si="8"/>
        <v>43%</v>
      </c>
    </row>
    <row r="149" spans="1:13" ht="60" x14ac:dyDescent="0.25">
      <c r="A149" s="54" t="s">
        <v>684</v>
      </c>
      <c r="B149" s="56" t="s">
        <v>124</v>
      </c>
      <c r="C149" s="115" t="s">
        <v>685</v>
      </c>
      <c r="D149" s="48" t="s">
        <v>686</v>
      </c>
      <c r="E149" s="81" t="s">
        <v>687</v>
      </c>
      <c r="F149" s="88">
        <v>43899</v>
      </c>
      <c r="G149" s="31">
        <v>48375000</v>
      </c>
      <c r="H149" s="21" t="s">
        <v>688</v>
      </c>
      <c r="I149" s="82"/>
      <c r="J149" s="82"/>
      <c r="K149" s="47">
        <v>43900</v>
      </c>
      <c r="L149" s="47">
        <v>44196</v>
      </c>
      <c r="M149" s="48" t="str">
        <f t="shared" si="8"/>
        <v>38%</v>
      </c>
    </row>
    <row r="150" spans="1:13" ht="60" x14ac:dyDescent="0.25">
      <c r="A150" s="54" t="s">
        <v>689</v>
      </c>
      <c r="B150" s="56" t="s">
        <v>244</v>
      </c>
      <c r="C150" s="115" t="s">
        <v>690</v>
      </c>
      <c r="D150" s="48" t="s">
        <v>691</v>
      </c>
      <c r="E150" s="81" t="s">
        <v>692</v>
      </c>
      <c r="F150" s="88">
        <v>43899</v>
      </c>
      <c r="G150" s="31">
        <v>33250000</v>
      </c>
      <c r="H150" s="21" t="s">
        <v>693</v>
      </c>
      <c r="I150" s="82"/>
      <c r="J150" s="82"/>
      <c r="K150" s="47">
        <v>43899</v>
      </c>
      <c r="L150" s="47">
        <v>44188</v>
      </c>
      <c r="M150" s="48" t="str">
        <f t="shared" si="8"/>
        <v>39%</v>
      </c>
    </row>
    <row r="151" spans="1:13" ht="48" x14ac:dyDescent="0.25">
      <c r="A151" s="54" t="s">
        <v>694</v>
      </c>
      <c r="B151" s="56" t="s">
        <v>93</v>
      </c>
      <c r="C151" s="115" t="s">
        <v>127</v>
      </c>
      <c r="D151" s="48" t="s">
        <v>126</v>
      </c>
      <c r="E151" s="81" t="s">
        <v>695</v>
      </c>
      <c r="F151" s="88">
        <v>43899</v>
      </c>
      <c r="G151" s="31">
        <v>410633300</v>
      </c>
      <c r="H151" s="21" t="s">
        <v>696</v>
      </c>
      <c r="I151" s="82"/>
      <c r="J151" s="82"/>
      <c r="K151" s="47">
        <v>43901</v>
      </c>
      <c r="L151" s="47">
        <v>44196</v>
      </c>
      <c r="M151" s="48" t="str">
        <f t="shared" si="8"/>
        <v>38%</v>
      </c>
    </row>
    <row r="152" spans="1:13" ht="48" x14ac:dyDescent="0.25">
      <c r="A152" s="54" t="s">
        <v>697</v>
      </c>
      <c r="B152" s="56" t="s">
        <v>82</v>
      </c>
      <c r="C152" s="115" t="s">
        <v>698</v>
      </c>
      <c r="D152" s="48" t="s">
        <v>209</v>
      </c>
      <c r="E152" s="81" t="s">
        <v>699</v>
      </c>
      <c r="F152" s="88">
        <v>43901</v>
      </c>
      <c r="G152" s="31">
        <v>3971412</v>
      </c>
      <c r="H152" s="21" t="s">
        <v>581</v>
      </c>
      <c r="I152" s="82"/>
      <c r="J152" s="82"/>
      <c r="K152" s="47">
        <v>43901</v>
      </c>
      <c r="L152" s="47">
        <v>44084</v>
      </c>
      <c r="M152" s="48" t="str">
        <f t="shared" si="8"/>
        <v>61%</v>
      </c>
    </row>
    <row r="153" spans="1:13" ht="60" x14ac:dyDescent="0.25">
      <c r="A153" s="54" t="s">
        <v>700</v>
      </c>
      <c r="B153" s="56" t="s">
        <v>462</v>
      </c>
      <c r="C153" s="115" t="s">
        <v>701</v>
      </c>
      <c r="D153" s="48" t="s">
        <v>225</v>
      </c>
      <c r="E153" s="81" t="s">
        <v>702</v>
      </c>
      <c r="F153" s="88">
        <v>43901</v>
      </c>
      <c r="G153" s="31">
        <v>1628700000</v>
      </c>
      <c r="H153" s="21" t="s">
        <v>703</v>
      </c>
      <c r="I153" s="82"/>
      <c r="J153" s="82"/>
      <c r="K153" s="47">
        <v>43903</v>
      </c>
      <c r="L153" s="47">
        <v>44165</v>
      </c>
      <c r="M153" s="48" t="str">
        <f t="shared" si="8"/>
        <v>42%</v>
      </c>
    </row>
    <row r="154" spans="1:13" ht="60" x14ac:dyDescent="0.25">
      <c r="A154" s="84" t="s">
        <v>704</v>
      </c>
      <c r="B154" s="97" t="s">
        <v>462</v>
      </c>
      <c r="C154" s="113" t="s">
        <v>705</v>
      </c>
      <c r="D154" s="98" t="s">
        <v>185</v>
      </c>
      <c r="E154" s="81" t="s">
        <v>706</v>
      </c>
      <c r="F154" s="88">
        <v>43901</v>
      </c>
      <c r="G154" s="31">
        <v>140705399</v>
      </c>
      <c r="H154" s="21" t="s">
        <v>217</v>
      </c>
      <c r="I154" s="82"/>
      <c r="J154" s="82"/>
      <c r="K154" s="90">
        <v>43907</v>
      </c>
      <c r="L154" s="90">
        <v>44196</v>
      </c>
      <c r="M154" s="48" t="str">
        <f t="shared" si="8"/>
        <v>36%</v>
      </c>
    </row>
    <row r="155" spans="1:13" ht="60" x14ac:dyDescent="0.25">
      <c r="A155" s="54" t="s">
        <v>707</v>
      </c>
      <c r="B155" s="56" t="s">
        <v>462</v>
      </c>
      <c r="C155" s="115" t="s">
        <v>708</v>
      </c>
      <c r="D155" s="48"/>
      <c r="E155" s="81" t="s">
        <v>709</v>
      </c>
      <c r="F155" s="88">
        <v>43901</v>
      </c>
      <c r="G155" s="31">
        <v>75075000</v>
      </c>
      <c r="H155" s="21" t="s">
        <v>289</v>
      </c>
      <c r="I155" s="82"/>
      <c r="J155" s="82"/>
      <c r="K155" s="47">
        <v>43902</v>
      </c>
      <c r="L155" s="47">
        <v>43916</v>
      </c>
      <c r="M155" s="48" t="str">
        <f t="shared" si="8"/>
        <v>100%</v>
      </c>
    </row>
    <row r="156" spans="1:13" ht="84" x14ac:dyDescent="0.25">
      <c r="A156" s="54" t="s">
        <v>710</v>
      </c>
      <c r="B156" s="56" t="s">
        <v>490</v>
      </c>
      <c r="C156" s="116" t="s">
        <v>711</v>
      </c>
      <c r="D156" s="117" t="s">
        <v>712</v>
      </c>
      <c r="E156" s="81" t="s">
        <v>713</v>
      </c>
      <c r="F156" s="88">
        <v>43903</v>
      </c>
      <c r="G156" s="31">
        <v>45600000</v>
      </c>
      <c r="H156" s="21" t="s">
        <v>714</v>
      </c>
      <c r="I156" s="82"/>
      <c r="J156" s="82"/>
      <c r="K156" s="29">
        <v>43907</v>
      </c>
      <c r="L156" s="29">
        <v>44196</v>
      </c>
      <c r="M156" s="48" t="str">
        <f t="shared" ref="M156:M184" si="9">IF((ROUND((($N$2-$K156)/(EDATE($L156,0)-$K156)*100),2))&gt;100,"100%",CONCATENATE((ROUND((($N$2-$K156)/(EDATE($L156,0)-$K156)*100),0)),"%"))</f>
        <v>36%</v>
      </c>
    </row>
    <row r="157" spans="1:13" ht="84" x14ac:dyDescent="0.25">
      <c r="A157" s="84" t="s">
        <v>715</v>
      </c>
      <c r="B157" s="60" t="s">
        <v>490</v>
      </c>
      <c r="C157" s="113" t="s">
        <v>716</v>
      </c>
      <c r="D157" s="98" t="s">
        <v>717</v>
      </c>
      <c r="E157" s="81" t="s">
        <v>718</v>
      </c>
      <c r="F157" s="88">
        <v>43903</v>
      </c>
      <c r="G157" s="31">
        <v>45600000</v>
      </c>
      <c r="H157" s="21" t="s">
        <v>714</v>
      </c>
      <c r="I157" s="82"/>
      <c r="J157" s="82"/>
      <c r="K157" s="118">
        <v>43907</v>
      </c>
      <c r="L157" s="118">
        <v>44196</v>
      </c>
      <c r="M157" s="48" t="str">
        <f t="shared" si="9"/>
        <v>36%</v>
      </c>
    </row>
    <row r="158" spans="1:13" ht="60" x14ac:dyDescent="0.25">
      <c r="A158" s="54" t="s">
        <v>719</v>
      </c>
      <c r="B158" s="56" t="s">
        <v>244</v>
      </c>
      <c r="C158" s="115" t="s">
        <v>720</v>
      </c>
      <c r="D158" s="48" t="s">
        <v>721</v>
      </c>
      <c r="E158" s="81" t="s">
        <v>722</v>
      </c>
      <c r="F158" s="88">
        <v>43904</v>
      </c>
      <c r="G158" s="31">
        <v>42750000</v>
      </c>
      <c r="H158" s="21" t="s">
        <v>693</v>
      </c>
      <c r="I158" s="82"/>
      <c r="J158" s="82"/>
      <c r="K158" s="47">
        <v>43906</v>
      </c>
      <c r="L158" s="47">
        <v>44195</v>
      </c>
      <c r="M158" s="48" t="str">
        <f t="shared" si="9"/>
        <v>37%</v>
      </c>
    </row>
    <row r="159" spans="1:13" ht="48" x14ac:dyDescent="0.25">
      <c r="A159" s="54" t="s">
        <v>723</v>
      </c>
      <c r="B159" s="56" t="s">
        <v>113</v>
      </c>
      <c r="C159" s="115" t="s">
        <v>724</v>
      </c>
      <c r="D159" s="48" t="s">
        <v>725</v>
      </c>
      <c r="E159" s="81" t="s">
        <v>726</v>
      </c>
      <c r="F159" s="88">
        <v>43904</v>
      </c>
      <c r="G159" s="31">
        <v>45600000</v>
      </c>
      <c r="H159" s="21" t="s">
        <v>714</v>
      </c>
      <c r="I159" s="82"/>
      <c r="J159" s="82"/>
      <c r="K159" s="119">
        <v>43907</v>
      </c>
      <c r="L159" s="119">
        <v>44196</v>
      </c>
      <c r="M159" s="48" t="str">
        <f t="shared" si="9"/>
        <v>36%</v>
      </c>
    </row>
    <row r="160" spans="1:13" ht="60" x14ac:dyDescent="0.25">
      <c r="A160" s="54" t="s">
        <v>727</v>
      </c>
      <c r="B160" s="56" t="s">
        <v>490</v>
      </c>
      <c r="C160" s="115" t="s">
        <v>728</v>
      </c>
      <c r="D160" s="48" t="s">
        <v>729</v>
      </c>
      <c r="E160" s="81" t="s">
        <v>730</v>
      </c>
      <c r="F160" s="88">
        <v>43904</v>
      </c>
      <c r="G160" s="31">
        <v>45600000</v>
      </c>
      <c r="H160" s="21" t="s">
        <v>714</v>
      </c>
      <c r="I160" s="82"/>
      <c r="J160" s="82"/>
      <c r="K160" s="119">
        <v>43907</v>
      </c>
      <c r="L160" s="119">
        <v>44196</v>
      </c>
      <c r="M160" s="48" t="str">
        <f t="shared" si="9"/>
        <v>36%</v>
      </c>
    </row>
    <row r="161" spans="1:13" ht="84" x14ac:dyDescent="0.25">
      <c r="A161" s="84" t="s">
        <v>731</v>
      </c>
      <c r="B161" s="97" t="s">
        <v>490</v>
      </c>
      <c r="C161" s="113" t="s">
        <v>732</v>
      </c>
      <c r="D161" s="98" t="s">
        <v>733</v>
      </c>
      <c r="E161" s="81" t="s">
        <v>713</v>
      </c>
      <c r="F161" s="88">
        <v>43904</v>
      </c>
      <c r="G161" s="31">
        <v>45600000</v>
      </c>
      <c r="H161" s="21" t="s">
        <v>714</v>
      </c>
      <c r="I161" s="82"/>
      <c r="J161" s="82"/>
      <c r="K161" s="120">
        <v>43907</v>
      </c>
      <c r="L161" s="120">
        <v>44196</v>
      </c>
      <c r="M161" s="48" t="str">
        <f t="shared" si="9"/>
        <v>36%</v>
      </c>
    </row>
    <row r="162" spans="1:13" ht="84" x14ac:dyDescent="0.25">
      <c r="A162" s="84" t="s">
        <v>734</v>
      </c>
      <c r="B162" s="97" t="s">
        <v>490</v>
      </c>
      <c r="C162" s="113" t="s">
        <v>735</v>
      </c>
      <c r="D162" s="98" t="s">
        <v>204</v>
      </c>
      <c r="E162" s="81" t="s">
        <v>736</v>
      </c>
      <c r="F162" s="88">
        <v>43904</v>
      </c>
      <c r="G162" s="31">
        <v>35625000</v>
      </c>
      <c r="H162" s="21" t="s">
        <v>714</v>
      </c>
      <c r="I162" s="82"/>
      <c r="J162" s="82"/>
      <c r="K162" s="120">
        <v>43907</v>
      </c>
      <c r="L162" s="120">
        <v>44196</v>
      </c>
      <c r="M162" s="48" t="str">
        <f t="shared" si="9"/>
        <v>36%</v>
      </c>
    </row>
    <row r="163" spans="1:13" ht="84" x14ac:dyDescent="0.25">
      <c r="A163" s="84" t="s">
        <v>737</v>
      </c>
      <c r="B163" s="97" t="s">
        <v>490</v>
      </c>
      <c r="C163" s="113" t="s">
        <v>738</v>
      </c>
      <c r="D163" s="98" t="s">
        <v>739</v>
      </c>
      <c r="E163" s="81" t="s">
        <v>740</v>
      </c>
      <c r="F163" s="88">
        <v>43906</v>
      </c>
      <c r="G163" s="31">
        <v>45600000</v>
      </c>
      <c r="H163" s="21" t="s">
        <v>714</v>
      </c>
      <c r="I163" s="82"/>
      <c r="J163" s="82"/>
      <c r="K163" s="120">
        <v>43907</v>
      </c>
      <c r="L163" s="120">
        <v>44196</v>
      </c>
      <c r="M163" s="48" t="str">
        <f t="shared" si="9"/>
        <v>36%</v>
      </c>
    </row>
    <row r="164" spans="1:13" ht="84" x14ac:dyDescent="0.25">
      <c r="A164" s="84" t="s">
        <v>741</v>
      </c>
      <c r="B164" s="97" t="s">
        <v>490</v>
      </c>
      <c r="C164" s="113" t="s">
        <v>742</v>
      </c>
      <c r="D164" s="98" t="s">
        <v>743</v>
      </c>
      <c r="E164" s="81" t="s">
        <v>713</v>
      </c>
      <c r="F164" s="88">
        <v>43877</v>
      </c>
      <c r="G164" s="31">
        <v>45600000</v>
      </c>
      <c r="H164" s="21" t="s">
        <v>714</v>
      </c>
      <c r="I164" s="82"/>
      <c r="J164" s="82"/>
      <c r="K164" s="120">
        <v>43907</v>
      </c>
      <c r="L164" s="120">
        <v>44196</v>
      </c>
      <c r="M164" s="48" t="str">
        <f t="shared" si="9"/>
        <v>36%</v>
      </c>
    </row>
    <row r="165" spans="1:13" ht="84" x14ac:dyDescent="0.25">
      <c r="A165" s="54" t="s">
        <v>744</v>
      </c>
      <c r="B165" s="56" t="s">
        <v>567</v>
      </c>
      <c r="C165" s="115" t="s">
        <v>745</v>
      </c>
      <c r="D165" s="48" t="s">
        <v>746</v>
      </c>
      <c r="E165" s="81" t="s">
        <v>713</v>
      </c>
      <c r="F165" s="88">
        <v>43906</v>
      </c>
      <c r="G165" s="31">
        <v>780000000</v>
      </c>
      <c r="H165" s="21" t="s">
        <v>747</v>
      </c>
      <c r="I165" s="82"/>
      <c r="J165" s="82"/>
      <c r="K165" s="47">
        <v>43907</v>
      </c>
      <c r="L165" s="47">
        <v>44187</v>
      </c>
      <c r="M165" s="48" t="str">
        <f t="shared" si="9"/>
        <v>38%</v>
      </c>
    </row>
    <row r="166" spans="1:13" ht="48" x14ac:dyDescent="0.25">
      <c r="A166" s="84" t="s">
        <v>748</v>
      </c>
      <c r="B166" s="97" t="s">
        <v>490</v>
      </c>
      <c r="C166" s="113" t="s">
        <v>749</v>
      </c>
      <c r="D166" s="98" t="s">
        <v>200</v>
      </c>
      <c r="E166" s="81" t="s">
        <v>750</v>
      </c>
      <c r="F166" s="88">
        <v>43906</v>
      </c>
      <c r="G166" s="31">
        <v>45600000</v>
      </c>
      <c r="H166" s="21" t="s">
        <v>714</v>
      </c>
      <c r="I166" s="82"/>
      <c r="J166" s="82"/>
      <c r="K166" s="90">
        <v>43907</v>
      </c>
      <c r="L166" s="90">
        <v>44196</v>
      </c>
      <c r="M166" s="48" t="str">
        <f t="shared" si="9"/>
        <v>36%</v>
      </c>
    </row>
    <row r="167" spans="1:13" ht="60" x14ac:dyDescent="0.25">
      <c r="A167" s="54" t="s">
        <v>751</v>
      </c>
      <c r="B167" s="56" t="s">
        <v>244</v>
      </c>
      <c r="C167" s="115" t="s">
        <v>243</v>
      </c>
      <c r="D167" s="48" t="s">
        <v>262</v>
      </c>
      <c r="E167" s="81" t="s">
        <v>752</v>
      </c>
      <c r="F167" s="88">
        <v>43906</v>
      </c>
      <c r="G167" s="31">
        <v>513375867</v>
      </c>
      <c r="H167" s="21" t="s">
        <v>753</v>
      </c>
      <c r="I167" s="82"/>
      <c r="J167" s="82"/>
      <c r="K167" s="47">
        <v>43907</v>
      </c>
      <c r="L167" s="47">
        <v>44196</v>
      </c>
      <c r="M167" s="48" t="str">
        <f t="shared" si="9"/>
        <v>36%</v>
      </c>
    </row>
    <row r="168" spans="1:13" ht="84" x14ac:dyDescent="0.25">
      <c r="A168" s="84" t="s">
        <v>754</v>
      </c>
      <c r="B168" s="97" t="s">
        <v>490</v>
      </c>
      <c r="C168" s="113" t="s">
        <v>755</v>
      </c>
      <c r="D168" s="98" t="s">
        <v>206</v>
      </c>
      <c r="E168" s="81" t="s">
        <v>756</v>
      </c>
      <c r="F168" s="88">
        <v>43906</v>
      </c>
      <c r="G168" s="31">
        <v>35625000</v>
      </c>
      <c r="H168" s="21" t="s">
        <v>714</v>
      </c>
      <c r="I168" s="82"/>
      <c r="J168" s="82"/>
      <c r="K168" s="90">
        <v>43907</v>
      </c>
      <c r="L168" s="90">
        <v>44196</v>
      </c>
      <c r="M168" s="48" t="str">
        <f t="shared" si="9"/>
        <v>36%</v>
      </c>
    </row>
    <row r="169" spans="1:13" ht="48" x14ac:dyDescent="0.25">
      <c r="A169" s="84" t="s">
        <v>757</v>
      </c>
      <c r="B169" s="97" t="s">
        <v>244</v>
      </c>
      <c r="C169" s="113" t="s">
        <v>758</v>
      </c>
      <c r="D169" s="98" t="s">
        <v>125</v>
      </c>
      <c r="E169" s="81" t="s">
        <v>759</v>
      </c>
      <c r="F169" s="88">
        <v>43908</v>
      </c>
      <c r="G169" s="31">
        <v>1550000000</v>
      </c>
      <c r="H169" s="21" t="s">
        <v>218</v>
      </c>
      <c r="I169" s="82"/>
      <c r="J169" s="82"/>
      <c r="K169" s="90">
        <v>43909</v>
      </c>
      <c r="L169" s="90">
        <v>44196</v>
      </c>
      <c r="M169" s="48" t="str">
        <f t="shared" si="9"/>
        <v>36%</v>
      </c>
    </row>
    <row r="170" spans="1:13" ht="48" x14ac:dyDescent="0.25">
      <c r="A170" s="54" t="s">
        <v>760</v>
      </c>
      <c r="B170" s="56" t="s">
        <v>113</v>
      </c>
      <c r="C170" s="115" t="s">
        <v>761</v>
      </c>
      <c r="D170" s="48" t="s">
        <v>253</v>
      </c>
      <c r="E170" s="81" t="s">
        <v>762</v>
      </c>
      <c r="F170" s="88">
        <v>43909</v>
      </c>
      <c r="G170" s="31">
        <v>5244187</v>
      </c>
      <c r="H170" s="21" t="s">
        <v>763</v>
      </c>
      <c r="I170" s="82"/>
      <c r="J170" s="82"/>
      <c r="K170" s="47">
        <v>43910</v>
      </c>
      <c r="L170" s="47">
        <v>44196</v>
      </c>
      <c r="M170" s="48" t="str">
        <f t="shared" si="9"/>
        <v>36%</v>
      </c>
    </row>
    <row r="171" spans="1:13" ht="48" x14ac:dyDescent="0.25">
      <c r="A171" s="54" t="s">
        <v>764</v>
      </c>
      <c r="B171" s="56" t="s">
        <v>124</v>
      </c>
      <c r="C171" s="115" t="s">
        <v>765</v>
      </c>
      <c r="D171" s="48" t="s">
        <v>766</v>
      </c>
      <c r="E171" s="81" t="s">
        <v>767</v>
      </c>
      <c r="F171" s="88">
        <v>43909</v>
      </c>
      <c r="G171" s="31">
        <v>31500000</v>
      </c>
      <c r="H171" s="21" t="s">
        <v>763</v>
      </c>
      <c r="I171" s="82"/>
      <c r="J171" s="82"/>
      <c r="K171" s="47">
        <v>43909</v>
      </c>
      <c r="L171" s="47">
        <v>44196</v>
      </c>
      <c r="M171" s="48" t="str">
        <f t="shared" si="9"/>
        <v>36%</v>
      </c>
    </row>
    <row r="172" spans="1:13" ht="60" x14ac:dyDescent="0.25">
      <c r="A172" s="84" t="s">
        <v>768</v>
      </c>
      <c r="B172" s="97" t="s">
        <v>244</v>
      </c>
      <c r="C172" s="113" t="s">
        <v>769</v>
      </c>
      <c r="D172" s="98" t="s">
        <v>202</v>
      </c>
      <c r="E172" s="81" t="s">
        <v>770</v>
      </c>
      <c r="F172" s="88">
        <v>43910</v>
      </c>
      <c r="G172" s="31">
        <v>1800000000</v>
      </c>
      <c r="H172" s="21" t="s">
        <v>771</v>
      </c>
      <c r="I172" s="82"/>
      <c r="J172" s="82"/>
      <c r="K172" s="90">
        <v>43910</v>
      </c>
      <c r="L172" s="90">
        <v>44154</v>
      </c>
      <c r="M172" s="48" t="str">
        <f t="shared" si="9"/>
        <v>42%</v>
      </c>
    </row>
    <row r="173" spans="1:13" ht="36" x14ac:dyDescent="0.25">
      <c r="A173" s="54" t="s">
        <v>772</v>
      </c>
      <c r="B173" s="56" t="s">
        <v>82</v>
      </c>
      <c r="C173" s="115" t="s">
        <v>439</v>
      </c>
      <c r="D173" s="48" t="s">
        <v>440</v>
      </c>
      <c r="E173" s="81" t="s">
        <v>773</v>
      </c>
      <c r="F173" s="88">
        <v>43910</v>
      </c>
      <c r="G173" s="31">
        <v>990000000</v>
      </c>
      <c r="H173" s="21" t="s">
        <v>65</v>
      </c>
      <c r="I173" s="82"/>
      <c r="J173" s="82"/>
      <c r="K173" s="47">
        <v>43910</v>
      </c>
      <c r="L173" s="47">
        <v>44154</v>
      </c>
      <c r="M173" s="48" t="str">
        <f t="shared" si="9"/>
        <v>42%</v>
      </c>
    </row>
    <row r="174" spans="1:13" ht="36" x14ac:dyDescent="0.25">
      <c r="A174" s="54" t="s">
        <v>774</v>
      </c>
      <c r="B174" s="56" t="s">
        <v>417</v>
      </c>
      <c r="C174" s="115" t="s">
        <v>775</v>
      </c>
      <c r="D174" s="48" t="s">
        <v>210</v>
      </c>
      <c r="E174" s="81" t="s">
        <v>776</v>
      </c>
      <c r="F174" s="88">
        <v>43915</v>
      </c>
      <c r="G174" s="31">
        <v>1600000</v>
      </c>
      <c r="H174" s="21" t="s">
        <v>64</v>
      </c>
      <c r="I174" s="82"/>
      <c r="J174" s="82"/>
      <c r="K174" s="47">
        <v>43917</v>
      </c>
      <c r="L174" s="47">
        <v>44191</v>
      </c>
      <c r="M174" s="48" t="str">
        <f t="shared" si="9"/>
        <v>35%</v>
      </c>
    </row>
    <row r="175" spans="1:13" ht="43.5" customHeight="1" x14ac:dyDescent="0.25">
      <c r="A175" s="125" t="s">
        <v>806</v>
      </c>
      <c r="B175" s="125"/>
      <c r="C175" s="125"/>
      <c r="D175" s="125"/>
      <c r="E175" s="125"/>
      <c r="F175" s="125"/>
      <c r="G175" s="125"/>
      <c r="H175" s="125"/>
      <c r="I175" s="125"/>
      <c r="J175" s="125"/>
      <c r="K175" s="125"/>
      <c r="L175" s="125"/>
      <c r="M175" s="125"/>
    </row>
    <row r="176" spans="1:13" ht="92.25" customHeight="1" x14ac:dyDescent="0.25">
      <c r="A176" s="39" t="s">
        <v>0</v>
      </c>
      <c r="B176" s="39" t="s">
        <v>5</v>
      </c>
      <c r="C176" s="39" t="s">
        <v>1</v>
      </c>
      <c r="D176" s="39" t="s">
        <v>6</v>
      </c>
      <c r="E176" s="39" t="s">
        <v>27</v>
      </c>
      <c r="F176" s="39" t="s">
        <v>28</v>
      </c>
      <c r="G176" s="39" t="s">
        <v>7</v>
      </c>
      <c r="H176" s="39" t="s">
        <v>26</v>
      </c>
      <c r="I176" s="39" t="s">
        <v>31</v>
      </c>
      <c r="J176" s="39" t="s">
        <v>30</v>
      </c>
      <c r="K176" s="39" t="s">
        <v>2</v>
      </c>
      <c r="L176" s="39" t="s">
        <v>3</v>
      </c>
      <c r="M176" s="79" t="s">
        <v>29</v>
      </c>
    </row>
    <row r="177" spans="1:13" ht="36" x14ac:dyDescent="0.25">
      <c r="A177" s="54" t="s">
        <v>777</v>
      </c>
      <c r="B177" s="97" t="s">
        <v>462</v>
      </c>
      <c r="C177" s="113" t="s">
        <v>778</v>
      </c>
      <c r="D177" s="98" t="s">
        <v>779</v>
      </c>
      <c r="E177" s="81" t="s">
        <v>780</v>
      </c>
      <c r="F177" s="88">
        <v>43915</v>
      </c>
      <c r="G177" s="31">
        <v>8205422520</v>
      </c>
      <c r="H177" s="21" t="s">
        <v>64</v>
      </c>
      <c r="I177" s="82"/>
      <c r="J177" s="82"/>
      <c r="K177" s="90">
        <v>43922</v>
      </c>
      <c r="L177" s="90">
        <v>44196</v>
      </c>
      <c r="M177" s="48" t="str">
        <f t="shared" si="9"/>
        <v>33%</v>
      </c>
    </row>
    <row r="178" spans="1:13" ht="60" x14ac:dyDescent="0.25">
      <c r="A178" s="84" t="s">
        <v>781</v>
      </c>
      <c r="B178" s="97" t="s">
        <v>82</v>
      </c>
      <c r="C178" s="113" t="s">
        <v>238</v>
      </c>
      <c r="D178" s="98" t="s">
        <v>782</v>
      </c>
      <c r="E178" s="81" t="s">
        <v>783</v>
      </c>
      <c r="F178" s="88">
        <v>43915</v>
      </c>
      <c r="G178" s="31">
        <v>2921408293</v>
      </c>
      <c r="H178" s="21" t="s">
        <v>64</v>
      </c>
      <c r="I178" s="82"/>
      <c r="J178" s="82"/>
      <c r="K178" s="90">
        <v>43922</v>
      </c>
      <c r="L178" s="90">
        <v>44196</v>
      </c>
      <c r="M178" s="48" t="str">
        <f t="shared" si="9"/>
        <v>33%</v>
      </c>
    </row>
    <row r="179" spans="1:13" ht="48" x14ac:dyDescent="0.25">
      <c r="A179" s="54" t="s">
        <v>784</v>
      </c>
      <c r="B179" s="56" t="s">
        <v>91</v>
      </c>
      <c r="C179" s="115" t="s">
        <v>785</v>
      </c>
      <c r="D179" s="48" t="s">
        <v>786</v>
      </c>
      <c r="E179" s="81" t="s">
        <v>787</v>
      </c>
      <c r="F179" s="88">
        <v>43915</v>
      </c>
      <c r="G179" s="31">
        <v>66000000</v>
      </c>
      <c r="H179" s="21" t="s">
        <v>64</v>
      </c>
      <c r="I179" s="82"/>
      <c r="J179" s="82"/>
      <c r="K179" s="47">
        <v>43916</v>
      </c>
      <c r="L179" s="47">
        <v>44190</v>
      </c>
      <c r="M179" s="48" t="str">
        <f t="shared" si="9"/>
        <v>35%</v>
      </c>
    </row>
    <row r="180" spans="1:13" ht="36" x14ac:dyDescent="0.25">
      <c r="A180" s="54" t="s">
        <v>788</v>
      </c>
      <c r="B180" s="56" t="s">
        <v>113</v>
      </c>
      <c r="C180" s="115" t="s">
        <v>789</v>
      </c>
      <c r="D180" s="48" t="s">
        <v>790</v>
      </c>
      <c r="E180" s="81" t="s">
        <v>791</v>
      </c>
      <c r="F180" s="88">
        <v>43916</v>
      </c>
      <c r="G180" s="31">
        <v>9011028</v>
      </c>
      <c r="H180" s="21" t="s">
        <v>64</v>
      </c>
      <c r="I180" s="82"/>
      <c r="J180" s="82"/>
      <c r="K180" s="47">
        <v>43922</v>
      </c>
      <c r="L180" s="47">
        <v>44196</v>
      </c>
      <c r="M180" s="48" t="str">
        <f t="shared" si="9"/>
        <v>33%</v>
      </c>
    </row>
    <row r="181" spans="1:13" ht="84" x14ac:dyDescent="0.25">
      <c r="A181" s="54" t="s">
        <v>792</v>
      </c>
      <c r="B181" s="56" t="s">
        <v>583</v>
      </c>
      <c r="C181" s="115" t="s">
        <v>793</v>
      </c>
      <c r="D181" s="48" t="s">
        <v>201</v>
      </c>
      <c r="E181" s="81" t="s">
        <v>794</v>
      </c>
      <c r="F181" s="88">
        <v>43917</v>
      </c>
      <c r="G181" s="31">
        <v>35700000</v>
      </c>
      <c r="H181" s="21" t="s">
        <v>64</v>
      </c>
      <c r="I181" s="82"/>
      <c r="J181" s="82"/>
      <c r="K181" s="47">
        <v>43922</v>
      </c>
      <c r="L181" s="47">
        <v>44196</v>
      </c>
      <c r="M181" s="48" t="str">
        <f t="shared" si="9"/>
        <v>33%</v>
      </c>
    </row>
    <row r="182" spans="1:13" ht="72" x14ac:dyDescent="0.25">
      <c r="A182" s="54" t="s">
        <v>795</v>
      </c>
      <c r="B182" s="56" t="s">
        <v>124</v>
      </c>
      <c r="C182" s="115" t="s">
        <v>796</v>
      </c>
      <c r="D182" s="48" t="s">
        <v>797</v>
      </c>
      <c r="E182" s="81" t="s">
        <v>798</v>
      </c>
      <c r="F182" s="88">
        <v>43920</v>
      </c>
      <c r="G182" s="31">
        <v>49500000</v>
      </c>
      <c r="H182" s="21" t="s">
        <v>64</v>
      </c>
      <c r="I182" s="82"/>
      <c r="J182" s="82"/>
      <c r="K182" s="47">
        <v>43922</v>
      </c>
      <c r="L182" s="47">
        <v>44196</v>
      </c>
      <c r="M182" s="48" t="str">
        <f t="shared" si="9"/>
        <v>33%</v>
      </c>
    </row>
    <row r="183" spans="1:13" ht="84" x14ac:dyDescent="0.25">
      <c r="A183" s="54" t="s">
        <v>799</v>
      </c>
      <c r="B183" s="56" t="s">
        <v>583</v>
      </c>
      <c r="C183" s="115" t="s">
        <v>800</v>
      </c>
      <c r="D183" s="48" t="s">
        <v>801</v>
      </c>
      <c r="E183" s="81" t="s">
        <v>802</v>
      </c>
      <c r="F183" s="88">
        <v>43921</v>
      </c>
      <c r="G183" s="31">
        <v>35700000</v>
      </c>
      <c r="H183" s="21" t="s">
        <v>64</v>
      </c>
      <c r="I183" s="82"/>
      <c r="J183" s="82"/>
      <c r="K183" s="47">
        <v>43923</v>
      </c>
      <c r="L183" s="47">
        <v>44196</v>
      </c>
      <c r="M183" s="48" t="str">
        <f t="shared" si="9"/>
        <v>33%</v>
      </c>
    </row>
    <row r="184" spans="1:13" ht="48" x14ac:dyDescent="0.25">
      <c r="A184" s="54" t="s">
        <v>803</v>
      </c>
      <c r="B184" s="56" t="s">
        <v>244</v>
      </c>
      <c r="C184" s="115" t="s">
        <v>804</v>
      </c>
      <c r="D184" s="48" t="s">
        <v>155</v>
      </c>
      <c r="E184" s="81" t="s">
        <v>805</v>
      </c>
      <c r="F184" s="88">
        <v>43921</v>
      </c>
      <c r="G184" s="31">
        <v>300000000</v>
      </c>
      <c r="H184" s="21" t="s">
        <v>61</v>
      </c>
      <c r="I184" s="82"/>
      <c r="J184" s="82"/>
      <c r="K184" s="47">
        <v>43922</v>
      </c>
      <c r="L184" s="47">
        <v>44104</v>
      </c>
      <c r="M184" s="48" t="str">
        <f t="shared" si="9"/>
        <v>49%</v>
      </c>
    </row>
  </sheetData>
  <mergeCells count="3">
    <mergeCell ref="A175:M175"/>
    <mergeCell ref="A25:M25"/>
    <mergeCell ref="A1:M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vt:lpstr>
      <vt:lpstr>ENERO-FEB-MARZO 2020 (2)</vt:lpstr>
      <vt:lpstr>ABRIL-MAYO-JUNIO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Jhmer Omar Sanchez Valdez</cp:lastModifiedBy>
  <cp:lastPrinted>2018-10-03T18:24:17Z</cp:lastPrinted>
  <dcterms:created xsi:type="dcterms:W3CDTF">2016-02-08T14:58:09Z</dcterms:created>
  <dcterms:modified xsi:type="dcterms:W3CDTF">2020-06-19T17:44:46Z</dcterms:modified>
</cp:coreProperties>
</file>