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3677377\Desktop\"/>
    </mc:Choice>
  </mc:AlternateContent>
  <bookViews>
    <workbookView xWindow="0" yWindow="0" windowWidth="24000" windowHeight="9735" activeTab="2"/>
  </bookViews>
  <sheets>
    <sheet name=" " sheetId="138" r:id="rId1"/>
    <sheet name="ENERO-FEBR-MARZ" sheetId="192" r:id="rId2"/>
    <sheet name="ABRIL-MAYO-JUNIO" sheetId="19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3" i="193" l="1"/>
  <c r="M56" i="193"/>
  <c r="M234" i="193"/>
  <c r="M247" i="193"/>
  <c r="M248" i="193"/>
  <c r="M249" i="193"/>
  <c r="M250" i="193"/>
  <c r="M251" i="193"/>
  <c r="M252" i="193"/>
  <c r="M253" i="193"/>
  <c r="M254" i="193"/>
  <c r="M255" i="193"/>
  <c r="M256" i="193"/>
  <c r="M257" i="193"/>
  <c r="M258" i="193"/>
  <c r="M259" i="193"/>
  <c r="M260" i="193"/>
  <c r="M261" i="193"/>
  <c r="M262" i="193"/>
  <c r="M263" i="193"/>
  <c r="M264" i="193"/>
  <c r="M265" i="193"/>
  <c r="M266" i="193"/>
  <c r="M267" i="193"/>
  <c r="M268" i="193"/>
  <c r="M269" i="193"/>
  <c r="M270" i="193"/>
  <c r="M246" i="193"/>
  <c r="M53" i="193"/>
  <c r="M54" i="193"/>
  <c r="M55" i="193"/>
  <c r="M57" i="193"/>
  <c r="M58" i="193"/>
  <c r="M59" i="193"/>
  <c r="M60" i="193"/>
  <c r="M61" i="193"/>
  <c r="M62" i="193"/>
  <c r="M63" i="193"/>
  <c r="M64" i="193"/>
  <c r="M65" i="193"/>
  <c r="M66" i="193"/>
  <c r="M67" i="193"/>
  <c r="M68" i="193"/>
  <c r="M69" i="193"/>
  <c r="M70" i="193"/>
  <c r="M71" i="193"/>
  <c r="M72" i="193"/>
  <c r="M73" i="193"/>
  <c r="M74" i="193"/>
  <c r="M75" i="193"/>
  <c r="M76" i="193"/>
  <c r="M77" i="193"/>
  <c r="M78" i="193"/>
  <c r="M79" i="193"/>
  <c r="M80" i="193"/>
  <c r="M81" i="193"/>
  <c r="M82" i="193"/>
  <c r="M83" i="193"/>
  <c r="M84" i="193"/>
  <c r="M85" i="193"/>
  <c r="M86" i="193"/>
  <c r="M87" i="193"/>
  <c r="M88" i="193"/>
  <c r="M89" i="193"/>
  <c r="M90" i="193"/>
  <c r="M91" i="193"/>
  <c r="M92" i="193"/>
  <c r="M93" i="193"/>
  <c r="M94" i="193"/>
  <c r="M95" i="193"/>
  <c r="M96" i="193"/>
  <c r="M97" i="193"/>
  <c r="M98" i="193"/>
  <c r="M99" i="193"/>
  <c r="M100" i="193"/>
  <c r="M101" i="193"/>
  <c r="M102" i="193"/>
  <c r="M103" i="193"/>
  <c r="M104" i="193"/>
  <c r="M105" i="193"/>
  <c r="M106" i="193"/>
  <c r="M107" i="193"/>
  <c r="M108" i="193"/>
  <c r="M109" i="193"/>
  <c r="M110" i="193"/>
  <c r="M111" i="193"/>
  <c r="M112" i="193"/>
  <c r="M113" i="193"/>
  <c r="M114" i="193"/>
  <c r="M115" i="193"/>
  <c r="M116" i="193"/>
  <c r="M117" i="193"/>
  <c r="M118" i="193"/>
  <c r="M119" i="193"/>
  <c r="M120" i="193"/>
  <c r="M121" i="193"/>
  <c r="M122" i="193"/>
  <c r="M123" i="193"/>
  <c r="M124" i="193"/>
  <c r="M125" i="193"/>
  <c r="M126" i="193"/>
  <c r="M127" i="193"/>
  <c r="M128" i="193"/>
  <c r="M129" i="193"/>
  <c r="M130" i="193"/>
  <c r="M131" i="193"/>
  <c r="M132" i="193"/>
  <c r="M133" i="193"/>
  <c r="M134" i="193"/>
  <c r="M135" i="193"/>
  <c r="M136" i="193"/>
  <c r="M137" i="193"/>
  <c r="M138" i="193"/>
  <c r="M139" i="193"/>
  <c r="M140" i="193"/>
  <c r="M141" i="193"/>
  <c r="M142" i="193"/>
  <c r="M143" i="193"/>
  <c r="M144" i="193"/>
  <c r="M145" i="193"/>
  <c r="M146" i="193"/>
  <c r="M147" i="193"/>
  <c r="M148" i="193"/>
  <c r="M149" i="193"/>
  <c r="M150" i="193"/>
  <c r="M151" i="193"/>
  <c r="M152" i="193"/>
  <c r="M153" i="193"/>
  <c r="M154" i="193"/>
  <c r="M155" i="193"/>
  <c r="M156" i="193"/>
  <c r="M157" i="193"/>
  <c r="M158" i="193"/>
  <c r="M159" i="193"/>
  <c r="M160" i="193"/>
  <c r="M161" i="193"/>
  <c r="M162" i="193"/>
  <c r="M163" i="193"/>
  <c r="M164" i="193"/>
  <c r="M165" i="193"/>
  <c r="M166" i="193"/>
  <c r="M167" i="193"/>
  <c r="M168" i="193"/>
  <c r="M169" i="193"/>
  <c r="M170" i="193"/>
  <c r="M171" i="193"/>
  <c r="M172" i="193"/>
  <c r="M173" i="193"/>
  <c r="M174" i="193"/>
  <c r="M175" i="193"/>
  <c r="M176" i="193"/>
  <c r="M177" i="193"/>
  <c r="M178" i="193"/>
  <c r="M179" i="193"/>
  <c r="M180" i="193"/>
  <c r="M181" i="193"/>
  <c r="M182" i="193"/>
  <c r="M183" i="193"/>
  <c r="M184" i="193"/>
  <c r="M185" i="193"/>
  <c r="M186" i="193"/>
  <c r="M187" i="193"/>
  <c r="M188" i="193"/>
  <c r="M189" i="193"/>
  <c r="M190" i="193"/>
  <c r="M191" i="193"/>
  <c r="M192" i="193"/>
  <c r="M193" i="193"/>
  <c r="M194" i="193"/>
  <c r="M195" i="193"/>
  <c r="M196" i="193"/>
  <c r="M197" i="193"/>
  <c r="M198" i="193"/>
  <c r="M199" i="193"/>
  <c r="M200" i="193"/>
  <c r="M201" i="193"/>
  <c r="M202" i="193"/>
  <c r="M203" i="193"/>
  <c r="M204" i="193"/>
  <c r="M205" i="193"/>
  <c r="M206" i="193"/>
  <c r="M207" i="193"/>
  <c r="M208" i="193"/>
  <c r="M209" i="193"/>
  <c r="M210" i="193"/>
  <c r="M211" i="193"/>
  <c r="M212" i="193"/>
  <c r="M213" i="193"/>
  <c r="M214" i="193"/>
  <c r="M215" i="193"/>
  <c r="M216" i="193"/>
  <c r="M217" i="193"/>
  <c r="M218" i="193"/>
  <c r="M219" i="193"/>
  <c r="M220" i="193"/>
  <c r="M221" i="193"/>
  <c r="M222" i="193"/>
  <c r="M223" i="193"/>
  <c r="M224" i="193"/>
  <c r="M225" i="193"/>
  <c r="M226" i="193"/>
  <c r="M227" i="193"/>
  <c r="M228" i="193"/>
  <c r="M229" i="193"/>
  <c r="M230" i="193"/>
  <c r="M231" i="193"/>
  <c r="M232" i="193"/>
  <c r="M233" i="193"/>
  <c r="M235" i="193"/>
  <c r="M236" i="193"/>
  <c r="M237" i="193"/>
  <c r="M238" i="193"/>
  <c r="M239" i="193"/>
  <c r="M240" i="193"/>
  <c r="M241" i="193"/>
  <c r="M242" i="193"/>
  <c r="M52" i="193"/>
  <c r="M47" i="193"/>
  <c r="M32" i="193"/>
  <c r="M3" i="193" l="1"/>
  <c r="M24" i="192"/>
  <c r="M4" i="193" l="1"/>
  <c r="G76" i="193" l="1"/>
  <c r="M49" i="193"/>
  <c r="M48" i="193"/>
  <c r="M46" i="193"/>
  <c r="M45" i="193"/>
  <c r="M44" i="193"/>
  <c r="M43" i="193"/>
  <c r="M42" i="193"/>
  <c r="M41" i="193"/>
  <c r="M40" i="193"/>
  <c r="M39" i="193"/>
  <c r="M38" i="193"/>
  <c r="M37" i="193"/>
  <c r="M36" i="193"/>
  <c r="M35" i="193"/>
  <c r="M34" i="193"/>
  <c r="M33" i="193"/>
  <c r="M31" i="193"/>
  <c r="M30" i="193"/>
  <c r="M29" i="193"/>
  <c r="M28" i="193"/>
  <c r="M27" i="193"/>
  <c r="M26" i="193"/>
  <c r="M25" i="193"/>
  <c r="M24" i="193"/>
  <c r="M23" i="193"/>
  <c r="M22" i="193"/>
  <c r="M21" i="193"/>
  <c r="M20" i="193"/>
  <c r="M19" i="193"/>
  <c r="M18" i="193"/>
  <c r="M17" i="193"/>
  <c r="M16" i="193"/>
  <c r="M15" i="193"/>
  <c r="M14" i="193"/>
  <c r="M13" i="193"/>
  <c r="M12" i="193"/>
  <c r="M11" i="193"/>
  <c r="M10" i="193"/>
  <c r="M9" i="193"/>
  <c r="M8" i="193"/>
  <c r="M7" i="193"/>
  <c r="M6" i="193"/>
  <c r="M5" i="193"/>
  <c r="M243" i="192" l="1"/>
  <c r="M242" i="192"/>
  <c r="M3" i="192"/>
  <c r="M52" i="192"/>
  <c r="M53" i="192"/>
  <c r="M54" i="192"/>
  <c r="M55" i="192"/>
  <c r="M56" i="192"/>
  <c r="M57" i="192"/>
  <c r="M58" i="192"/>
  <c r="M59" i="192"/>
  <c r="M60" i="192"/>
  <c r="M61" i="192"/>
  <c r="M62" i="192"/>
  <c r="M63" i="192"/>
  <c r="M64" i="192"/>
  <c r="M65" i="192"/>
  <c r="M66" i="192"/>
  <c r="M67" i="192"/>
  <c r="M68" i="192"/>
  <c r="M69" i="192"/>
  <c r="M70" i="192"/>
  <c r="M71" i="192"/>
  <c r="M72" i="192"/>
  <c r="M74" i="192"/>
  <c r="M75" i="192"/>
  <c r="M76" i="192"/>
  <c r="M78" i="192"/>
  <c r="M79" i="192"/>
  <c r="M83" i="192"/>
  <c r="M84" i="192"/>
  <c r="M85" i="192"/>
  <c r="M86" i="192"/>
  <c r="M87" i="192"/>
  <c r="M88" i="192"/>
  <c r="M89" i="192"/>
  <c r="M90" i="192"/>
  <c r="M91" i="192"/>
  <c r="M92" i="192"/>
  <c r="M93" i="192"/>
  <c r="M94" i="192"/>
  <c r="M95" i="192"/>
  <c r="M96" i="192"/>
  <c r="M97" i="192"/>
  <c r="M98" i="192"/>
  <c r="M99" i="192"/>
  <c r="M100" i="192"/>
  <c r="M101" i="192"/>
  <c r="M102" i="192"/>
  <c r="M103" i="192"/>
  <c r="M104" i="192"/>
  <c r="M105" i="192"/>
  <c r="M106" i="192"/>
  <c r="M107" i="192"/>
  <c r="M108" i="192"/>
  <c r="M109" i="192"/>
  <c r="M110" i="192"/>
  <c r="M111" i="192"/>
  <c r="M112" i="192"/>
  <c r="M113" i="192"/>
  <c r="M114" i="192"/>
  <c r="M115" i="192"/>
  <c r="M116" i="192"/>
  <c r="M117" i="192"/>
  <c r="M118" i="192"/>
  <c r="M119" i="192"/>
  <c r="M120" i="192"/>
  <c r="M121" i="192"/>
  <c r="M122" i="192"/>
  <c r="M123" i="192"/>
  <c r="M124" i="192"/>
  <c r="M125" i="192"/>
  <c r="M126" i="192"/>
  <c r="M127" i="192"/>
  <c r="M128" i="192"/>
  <c r="M129" i="192"/>
  <c r="M130" i="192"/>
  <c r="M131" i="192"/>
  <c r="M132" i="192"/>
  <c r="M133" i="192"/>
  <c r="M134" i="192"/>
  <c r="M135" i="192"/>
  <c r="M136" i="192"/>
  <c r="M137" i="192"/>
  <c r="M138" i="192"/>
  <c r="M139" i="192"/>
  <c r="M140" i="192"/>
  <c r="M141" i="192"/>
  <c r="M142" i="192"/>
  <c r="M143" i="192"/>
  <c r="M144" i="192"/>
  <c r="M145" i="192"/>
  <c r="M146" i="192"/>
  <c r="M147" i="192"/>
  <c r="M148" i="192"/>
  <c r="M149" i="192"/>
  <c r="M150" i="192"/>
  <c r="M151" i="192"/>
  <c r="M152" i="192"/>
  <c r="M153" i="192"/>
  <c r="M154" i="192"/>
  <c r="M155" i="192"/>
  <c r="M156" i="192"/>
  <c r="M157" i="192"/>
  <c r="M158" i="192"/>
  <c r="M159" i="192"/>
  <c r="M160" i="192"/>
  <c r="M161" i="192"/>
  <c r="M162" i="192"/>
  <c r="M163" i="192"/>
  <c r="M164" i="192"/>
  <c r="M165" i="192"/>
  <c r="M166" i="192"/>
  <c r="M168" i="192"/>
  <c r="M169" i="192"/>
  <c r="M170" i="192"/>
  <c r="M171" i="192"/>
  <c r="M172" i="192"/>
  <c r="M173" i="192"/>
  <c r="M174" i="192"/>
  <c r="M175" i="192"/>
  <c r="M176" i="192"/>
  <c r="M177" i="192"/>
  <c r="M178" i="192"/>
  <c r="M179" i="192"/>
  <c r="M180" i="192"/>
  <c r="M181" i="192"/>
  <c r="M182" i="192"/>
  <c r="M183" i="192"/>
  <c r="M184" i="192"/>
  <c r="M185" i="192"/>
  <c r="M186" i="192"/>
  <c r="M187" i="192"/>
  <c r="M188" i="192"/>
  <c r="M189" i="192"/>
  <c r="M190" i="192"/>
  <c r="M191" i="192"/>
  <c r="M192" i="192"/>
  <c r="M193" i="192"/>
  <c r="M194" i="192"/>
  <c r="M195" i="192"/>
  <c r="M196" i="192"/>
  <c r="M197" i="192"/>
  <c r="M198" i="192"/>
  <c r="M199" i="192"/>
  <c r="M200" i="192"/>
  <c r="M201" i="192"/>
  <c r="M202" i="192"/>
  <c r="M203" i="192"/>
  <c r="M204" i="192"/>
  <c r="M205" i="192"/>
  <c r="M206" i="192"/>
  <c r="M207" i="192"/>
  <c r="M208" i="192"/>
  <c r="M209" i="192"/>
  <c r="M211" i="192"/>
  <c r="M212" i="192"/>
  <c r="M213" i="192"/>
  <c r="M214" i="192"/>
  <c r="M215" i="192"/>
  <c r="M216" i="192"/>
  <c r="M217" i="192"/>
  <c r="M218" i="192"/>
  <c r="M219" i="192"/>
  <c r="M220" i="192"/>
  <c r="M222" i="192"/>
  <c r="M223" i="192"/>
  <c r="M224" i="192"/>
  <c r="M225" i="192"/>
  <c r="M226" i="192"/>
  <c r="M227" i="192"/>
  <c r="M228" i="192"/>
  <c r="M229" i="192"/>
  <c r="M230" i="192"/>
  <c r="M231" i="192"/>
  <c r="M232" i="192"/>
  <c r="M233" i="192"/>
  <c r="M234" i="192"/>
  <c r="M235" i="192"/>
  <c r="M236" i="192"/>
  <c r="M237" i="192"/>
  <c r="M238" i="192"/>
  <c r="M239" i="192"/>
  <c r="M240" i="192"/>
  <c r="M241" i="192"/>
  <c r="M4" i="192"/>
  <c r="M5" i="192"/>
  <c r="M6" i="192"/>
  <c r="M7" i="192"/>
  <c r="M8" i="192"/>
  <c r="M9" i="192"/>
  <c r="M10" i="192"/>
  <c r="M11" i="192"/>
  <c r="M12" i="192"/>
  <c r="M13" i="192"/>
  <c r="M14" i="192"/>
  <c r="M15" i="192"/>
  <c r="M16" i="192"/>
  <c r="M17" i="192"/>
  <c r="M18" i="192"/>
  <c r="M19" i="192"/>
  <c r="M20" i="192"/>
  <c r="M21" i="192"/>
  <c r="M22" i="192"/>
  <c r="M23" i="192"/>
  <c r="M25" i="192"/>
  <c r="M26" i="192"/>
  <c r="M27" i="192"/>
  <c r="M28" i="192"/>
  <c r="M29" i="192"/>
  <c r="M30" i="192"/>
  <c r="M31" i="192"/>
  <c r="M32" i="192"/>
  <c r="M33" i="192"/>
  <c r="M34" i="192"/>
  <c r="M35" i="192"/>
  <c r="M36" i="192"/>
  <c r="M37" i="192"/>
  <c r="M38" i="192"/>
  <c r="M39" i="192"/>
  <c r="M40" i="192"/>
  <c r="M41" i="192"/>
  <c r="M42" i="192"/>
  <c r="M43" i="192"/>
  <c r="M44" i="192"/>
  <c r="M45" i="192"/>
  <c r="M46" i="192"/>
  <c r="M47" i="192"/>
  <c r="M48" i="192"/>
  <c r="M49" i="192"/>
  <c r="G76" i="192" l="1"/>
  <c r="B11" i="138" l="1"/>
  <c r="B10" i="138"/>
  <c r="B9" i="138"/>
  <c r="B8" i="138"/>
  <c r="B7" i="138"/>
  <c r="B6" i="138"/>
  <c r="B5" i="138"/>
  <c r="B4" i="138"/>
  <c r="B3" i="138"/>
  <c r="B2" i="138"/>
</calcChain>
</file>

<file path=xl/sharedStrings.xml><?xml version="1.0" encoding="utf-8"?>
<sst xmlns="http://schemas.openxmlformats.org/spreadsheetml/2006/main" count="3287" uniqueCount="1120">
  <si>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</si>
  <si>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</si>
  <si>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</si>
  <si>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</si>
  <si>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</si>
  <si>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</si>
  <si>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</si>
  <si>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</si>
  <si>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</si>
  <si>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</si>
  <si>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</si>
  <si>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</si>
  <si>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</si>
  <si>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</si>
  <si>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</si>
  <si>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</si>
  <si>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</si>
  <si>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</si>
  <si>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</si>
  <si>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</si>
  <si>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</si>
  <si>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</si>
  <si>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</si>
  <si>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</si>
  <si>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</si>
  <si>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</si>
  <si>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</si>
  <si>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</si>
  <si>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</si>
  <si>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</si>
  <si>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</si>
  <si>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</si>
  <si>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SSYPS-001-2018</t>
  </si>
  <si>
    <t>SSYPS-002-2018</t>
  </si>
  <si>
    <t>SSYPS-003-2018</t>
  </si>
  <si>
    <t>SEYC-004-2018</t>
  </si>
  <si>
    <t>SSA-005-2018</t>
  </si>
  <si>
    <t>SSA-006-2018</t>
  </si>
  <si>
    <t>SSA-007-2018</t>
  </si>
  <si>
    <t>SSA-008-2018</t>
  </si>
  <si>
    <t>SSA-009-2018</t>
  </si>
  <si>
    <t>SSA-010-2018</t>
  </si>
  <si>
    <t>SSA-011-2018</t>
  </si>
  <si>
    <t>SEYC-012-2018</t>
  </si>
  <si>
    <t>SSA-013-2018</t>
  </si>
  <si>
    <t>SGM-014-2018</t>
  </si>
  <si>
    <t>SSA-015-2018</t>
  </si>
  <si>
    <t>SSA-016-2018</t>
  </si>
  <si>
    <t>SSA-017-2018</t>
  </si>
  <si>
    <t>SSA-018-2018</t>
  </si>
  <si>
    <t>SSA-019-2018</t>
  </si>
  <si>
    <t>SSA-020-2018</t>
  </si>
  <si>
    <t>SSA-021-2018</t>
  </si>
  <si>
    <t>SSA-022-2018</t>
  </si>
  <si>
    <t>SGM-023-2018</t>
  </si>
  <si>
    <t>SSA-024-2018</t>
  </si>
  <si>
    <t>SGM-025-2018</t>
  </si>
  <si>
    <t>SSA-026-2018</t>
  </si>
  <si>
    <t>SSA-027-2018</t>
  </si>
  <si>
    <t>SGM-028-2018</t>
  </si>
  <si>
    <t>SSA-029-2018</t>
  </si>
  <si>
    <t>SSA-030-2018</t>
  </si>
  <si>
    <t>SSA-031-2018</t>
  </si>
  <si>
    <t>SSYPS-032-2018</t>
  </si>
  <si>
    <t>SDYR-033-2018</t>
  </si>
  <si>
    <t>SEYC-034-2018</t>
  </si>
  <si>
    <t>SSYPS-035-2018</t>
  </si>
  <si>
    <t>SSYPS-036-2018</t>
  </si>
  <si>
    <t>SG-037-2018</t>
  </si>
  <si>
    <t>SG-038-2018</t>
  </si>
  <si>
    <t>SVH-039-2018</t>
  </si>
  <si>
    <t>SVH-040-2018</t>
  </si>
  <si>
    <t>SGM-041-2018</t>
  </si>
  <si>
    <t>SSYPS-042-2018</t>
  </si>
  <si>
    <t>SSYPS-043-2018</t>
  </si>
  <si>
    <t>SG-044-2018</t>
  </si>
  <si>
    <t>SG-045-2018</t>
  </si>
  <si>
    <t>SVH-046-2018</t>
  </si>
  <si>
    <t>SG-047-2018</t>
  </si>
  <si>
    <t>SVH-048-2018</t>
  </si>
  <si>
    <t>SVH-049-2018</t>
  </si>
  <si>
    <t>SSYPS-050-2018</t>
  </si>
  <si>
    <t>SG-051-2018</t>
  </si>
  <si>
    <t>SVH-052-2018</t>
  </si>
  <si>
    <t>SG-053-2018</t>
  </si>
  <si>
    <t>SSA-054-2018</t>
  </si>
  <si>
    <t>SSYPS-055-2018</t>
  </si>
  <si>
    <t>SSYPS-056-2018</t>
  </si>
  <si>
    <t>SSYPS-057-2018</t>
  </si>
  <si>
    <t>SG-058-2018</t>
  </si>
  <si>
    <t>SG-059-2018</t>
  </si>
  <si>
    <t>SG-060-2018</t>
  </si>
  <si>
    <t>SSYPS-061-2018</t>
  </si>
  <si>
    <t>SSYPS-062-2018</t>
  </si>
  <si>
    <t>SG-063-2018</t>
  </si>
  <si>
    <t>SSYPS-064-2018</t>
  </si>
  <si>
    <t>SSYPS-065-2018</t>
  </si>
  <si>
    <t>SSYPS-066-2018</t>
  </si>
  <si>
    <t>SSYPS-067-2018</t>
  </si>
  <si>
    <t>SSYPS-068-2018</t>
  </si>
  <si>
    <t>SSYPS-069-2018</t>
  </si>
  <si>
    <t>SSYPS-070-2018</t>
  </si>
  <si>
    <t>SJ-071-2018</t>
  </si>
  <si>
    <t>SSYPS-072-2018</t>
  </si>
  <si>
    <t>SSYPS-073-2018</t>
  </si>
  <si>
    <t>SSYPS-074-2018</t>
  </si>
  <si>
    <t>SG-075-2018</t>
  </si>
  <si>
    <t>SSYPS-076-2018</t>
  </si>
  <si>
    <t>SH-077-2018</t>
  </si>
  <si>
    <t>SSYPS-078-2018</t>
  </si>
  <si>
    <t>SSYPS-079-2018</t>
  </si>
  <si>
    <t>SSYPS-080-2018</t>
  </si>
  <si>
    <t>SSYPS-081-2018</t>
  </si>
  <si>
    <t>SEYC-082-2018</t>
  </si>
  <si>
    <t>SSYPS-083-2018</t>
  </si>
  <si>
    <t>SEYC-084-2018</t>
  </si>
  <si>
    <t>SSYPS-085-2018</t>
  </si>
  <si>
    <t>SSYPS-086-2018</t>
  </si>
  <si>
    <t>SPIS-087-2018</t>
  </si>
  <si>
    <t>SEYC-088-2018</t>
  </si>
  <si>
    <t>SGM-089-2018</t>
  </si>
  <si>
    <t>SG-090-2018</t>
  </si>
  <si>
    <t>SEYC-091-2018</t>
  </si>
  <si>
    <t>SEYC-092-2018</t>
  </si>
  <si>
    <t>AM-093-2018</t>
  </si>
  <si>
    <t>SG-094-2018</t>
  </si>
  <si>
    <t>SG-095-2018</t>
  </si>
  <si>
    <t>SSYPS-096-2018</t>
  </si>
  <si>
    <t>SSYPS-097-2018</t>
  </si>
  <si>
    <t>SPIS-098-2018</t>
  </si>
  <si>
    <t>SPIS-099-2018</t>
  </si>
  <si>
    <t>SPIS-100-2018</t>
  </si>
  <si>
    <t>SEYC-101-2018</t>
  </si>
  <si>
    <t>AM-102-2018</t>
  </si>
  <si>
    <t>SG-103-2018</t>
  </si>
  <si>
    <t>SG-104-2018</t>
  </si>
  <si>
    <t>DAP-105-2018</t>
  </si>
  <si>
    <t>AM-106-2018</t>
  </si>
  <si>
    <t>SH-107-2018</t>
  </si>
  <si>
    <t>AM-108-2018</t>
  </si>
  <si>
    <t>SEYC-109-2018</t>
  </si>
  <si>
    <t>SGM-110-2018</t>
  </si>
  <si>
    <t>SPIS-111-2018</t>
  </si>
  <si>
    <t>AM-111A-2018</t>
  </si>
  <si>
    <t>AM-112-2018</t>
  </si>
  <si>
    <t>AM-113-2018</t>
  </si>
  <si>
    <t>SGM-114-2018</t>
  </si>
  <si>
    <t>SH-115-2018</t>
  </si>
  <si>
    <t>SEYC-116-2018</t>
  </si>
  <si>
    <t>SEYC-117-2018</t>
  </si>
  <si>
    <t>SEYC-118-2018</t>
  </si>
  <si>
    <t>SSYPS-119-2018</t>
  </si>
  <si>
    <t>SSYPS-120-2018</t>
  </si>
  <si>
    <t>SG-121-2018</t>
  </si>
  <si>
    <t>SEYC-122-2018</t>
  </si>
  <si>
    <t>SPIS-123-2018</t>
  </si>
  <si>
    <t>SPIS-124-2018</t>
  </si>
  <si>
    <t>SSYPS-125-2018</t>
  </si>
  <si>
    <t>SSA-126-2018</t>
  </si>
  <si>
    <t>SH-127-2018</t>
  </si>
  <si>
    <t>SGM-128-2018</t>
  </si>
  <si>
    <t>SGM-129-2018</t>
  </si>
  <si>
    <t>SEYC-130-2018</t>
  </si>
  <si>
    <t>SH-131-2018</t>
  </si>
  <si>
    <t>SJ-132-2018</t>
  </si>
  <si>
    <t>SMA-133-2018</t>
  </si>
  <si>
    <t>SMA-134-2018</t>
  </si>
  <si>
    <t>SGM-135-2018</t>
  </si>
  <si>
    <t>AM-136-2018</t>
  </si>
  <si>
    <t>AM-137-2018</t>
  </si>
  <si>
    <t>SGM-138-2018</t>
  </si>
  <si>
    <t>SG-139-2018</t>
  </si>
  <si>
    <t>AM-140-20|8</t>
  </si>
  <si>
    <t>SGM-141-2018</t>
  </si>
  <si>
    <t>SGM-142-2018</t>
  </si>
  <si>
    <t>SEYC-143-2018</t>
  </si>
  <si>
    <t>SGM-144-2018</t>
  </si>
  <si>
    <t>AM-145-2018</t>
  </si>
  <si>
    <t>SEYC-146-2018</t>
  </si>
  <si>
    <t>AM-147-2018</t>
  </si>
  <si>
    <t>SH-148-2018</t>
  </si>
  <si>
    <t>SJ-149-2018</t>
  </si>
  <si>
    <t>SMA-150-2018</t>
  </si>
  <si>
    <t>SGM-151-2018</t>
  </si>
  <si>
    <t>SEYC-152-2018</t>
  </si>
  <si>
    <t>SEYC-153-2018</t>
  </si>
  <si>
    <t>SEYC-154-2018</t>
  </si>
  <si>
    <t>SJ-155-2018</t>
  </si>
  <si>
    <t>SI-156-5018</t>
  </si>
  <si>
    <t>SI-157-2018</t>
  </si>
  <si>
    <t>SI-158-2018</t>
  </si>
  <si>
    <t>SDYR-159-2018</t>
  </si>
  <si>
    <t>AM-160-2018</t>
  </si>
  <si>
    <t>AM-161-2018</t>
  </si>
  <si>
    <t>SH-162-2018</t>
  </si>
  <si>
    <t>SJ-163-2018</t>
  </si>
  <si>
    <t>SPIS-164-2018</t>
  </si>
  <si>
    <t>SPIS-165-2018</t>
  </si>
  <si>
    <t>SH-166-2018</t>
  </si>
  <si>
    <t>SJ-167-2018</t>
  </si>
  <si>
    <t>SEYC-168-2018</t>
  </si>
  <si>
    <t>SI-169-2018</t>
  </si>
  <si>
    <t>SMA-170-2018</t>
  </si>
  <si>
    <t>AM-171-2018</t>
  </si>
  <si>
    <t>SSA-172-2018</t>
  </si>
  <si>
    <t>SG-173-2018</t>
  </si>
  <si>
    <t>SH-174-2018</t>
  </si>
  <si>
    <t>SG-175-2018</t>
  </si>
  <si>
    <t>SH-176-2018</t>
  </si>
  <si>
    <t>SEYC-177-2018</t>
  </si>
  <si>
    <t>AM-178-2018</t>
  </si>
  <si>
    <t>SG-179-2018</t>
  </si>
  <si>
    <t>SMA-180-2018</t>
  </si>
  <si>
    <t>SSA-181-2018</t>
  </si>
  <si>
    <t>SEYC-182-2018</t>
  </si>
  <si>
    <t>SSA-183-2018</t>
  </si>
  <si>
    <t>SSA-184-2018</t>
  </si>
  <si>
    <t>SSYPS-185-2018</t>
  </si>
  <si>
    <t>SEYC-186-2018</t>
  </si>
  <si>
    <t>SPIS-187-2018</t>
  </si>
  <si>
    <t>SEYC-188-2018</t>
  </si>
  <si>
    <t>SDYR-189-2018</t>
  </si>
  <si>
    <t>ESE HOSPITAL DEL SUR GABRIEL JARAMILLO PIEDRAHITA-VIGILANCIA EPIDEMIOLOGICA</t>
  </si>
  <si>
    <t>ESE HOSPITAL DEL SUR GABRIEL JARAMILLO PIEDRAHITA-PPNA</t>
  </si>
  <si>
    <t>ESE HOSPITAL DEL SUR GABRIEL JARAMILLO PIEDRAHITA-P Y P</t>
  </si>
  <si>
    <t>PROYECTOS CON INGENIERIA S.A.S</t>
  </si>
  <si>
    <t>COMERCIALIZADORA EL SUPERCOMBATE SAS</t>
  </si>
  <si>
    <t xml:space="preserve"> JUNTA DE ACCION COMUNAL VEREDA LAS LOMITAS</t>
  </si>
  <si>
    <t>RUIZ PEREZ CARLOS AUGUSTO</t>
  </si>
  <si>
    <t>MARINA VELEZ S.A.S.</t>
  </si>
  <si>
    <t>SANCHEZ RESTREPO MARIA FABIOLA</t>
  </si>
  <si>
    <t>DUQUE CANO MARIA LUZ ELENY</t>
  </si>
  <si>
    <t xml:space="preserve">ÁREAS PORTÁTILES S.A.S. </t>
  </si>
  <si>
    <t>LOPEZ PEREZ WILLIAM DE JESUS</t>
  </si>
  <si>
    <t>VICTOR HUGO CORTES ORTIZ-ARRENDAMIENTO VICASA</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</si>
  <si>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</si>
  <si>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</si>
  <si>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</si>
  <si>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</si>
  <si>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</si>
  <si>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</si>
  <si>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</si>
  <si>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</si>
  <si>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</si>
  <si>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</si>
  <si>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CORPORACION PARA ENTIDADES Y CLUBES DEPORTIVOS-CORSALDEP</t>
  </si>
  <si>
    <t>COOPERATIVA MULTIACTIVA PARA LA EDUCACION INTEGRAL-COOMEI</t>
  </si>
  <si>
    <t>ROMAN SANCHEZ MONICA MARIA</t>
  </si>
  <si>
    <t>ESE HOSPITAL DEL SUR GABRIEL JARAMILLO PIEDRAHITA-MEDICO EN CASA</t>
  </si>
  <si>
    <t>VILLA VELASQUEZ LUIS FERNANDO</t>
  </si>
  <si>
    <t>PONCE CHONER JOHANNA ANDREA</t>
  </si>
  <si>
    <t>AGUDELO MEJIA MONICA ALEXANDRA</t>
  </si>
  <si>
    <t>JARAMILLO MUÑOZ CLAUDIA MARIA</t>
  </si>
  <si>
    <t>CORPORACION INCLUSION COLOMBIA</t>
  </si>
  <si>
    <t>RESTREPO BEDOYA GLORIA CECILIA</t>
  </si>
  <si>
    <t>VARGAS SOTO DIANA MARIA</t>
  </si>
  <si>
    <t>GALLEGO GAVIRIA SARA JULIANA</t>
  </si>
  <si>
    <t>MILLAN LAVERDE RICARDO ANDRES</t>
  </si>
  <si>
    <t>ARIAS GONZALEZ CAROLINA</t>
  </si>
  <si>
    <t>GARCIA CUERVO KAREN YULIANA</t>
  </si>
  <si>
    <t>MUÑOZ RESTREPO DANIEL IGNACIO</t>
  </si>
  <si>
    <t>JARAMILLO PINEDA ALEJANDRA LORENA</t>
  </si>
  <si>
    <t>QUIROZ POSADA AMILBIA</t>
  </si>
  <si>
    <t>VASQUEZ VALENCIA SANDRA MARIA</t>
  </si>
  <si>
    <t>TORRES PEREZ ANA LUISA</t>
  </si>
  <si>
    <t>DUQUE CORREA JUAN ALEJANDRO</t>
  </si>
  <si>
    <t>CONSULTORES ASOCIADOS EN SEGURIDAD SOCIAL S.A.S.</t>
  </si>
  <si>
    <t>CASTRILLON GOMEZ NATALIA ANDREA</t>
  </si>
  <si>
    <t>RUIZ GIL CAROLINA</t>
  </si>
  <si>
    <t>VILLADA CARDONA ANA ISABEL</t>
  </si>
  <si>
    <t>URIBE VANEGAS TATIANA MARCELA</t>
  </si>
  <si>
    <t>CARDONA GARCIA JUAN GABRIEL</t>
  </si>
  <si>
    <t>FERNANDEZ ROLDAN LUCAS</t>
  </si>
  <si>
    <t>LOZANO ZAPATA NATALIA ANDREA</t>
  </si>
  <si>
    <t>ARENAS MONSALVE LIZETH DAYHANA</t>
  </si>
  <si>
    <t>ARANGO VALDERRAMA GABRIEL JAIME</t>
  </si>
  <si>
    <t>LOAIZA ZAPATA JOHN JAIRO</t>
  </si>
  <si>
    <t>BEDOYA RAMIREZ PAULA ANDREA</t>
  </si>
  <si>
    <t>ZAPATA MUÑOZ ISSYS DAYAN</t>
  </si>
  <si>
    <t>GUZMAN SALDARRIAGA DANIELA</t>
  </si>
  <si>
    <t>SEPULVEDA RIOS NATALIA</t>
  </si>
  <si>
    <t>DAVID MONICA ALEXANDRA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</si>
  <si>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</si>
  <si>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</si>
  <si>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</si>
  <si>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</si>
  <si>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</si>
  <si>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</si>
  <si>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</si>
  <si>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</si>
  <si>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</si>
  <si>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</si>
  <si>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</si>
  <si>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</si>
  <si>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G Y O CONSULTORES S.A.S.</t>
  </si>
  <si>
    <t>VILLA GARCIA SERGIO ANDRES</t>
  </si>
  <si>
    <t>MASTER 2000 S.A.S.</t>
  </si>
  <si>
    <t>ARANGO ESTRADA LUZ AMPARO</t>
  </si>
  <si>
    <t>GALEANO TOBON JENIFER ALEJANDRA</t>
  </si>
  <si>
    <t>FUNDACION AFIN S.A.S.</t>
  </si>
  <si>
    <t>JULIO FONTAN S.A.S.</t>
  </si>
  <si>
    <t>CASTRO CASTRO JORGE DANIEL</t>
  </si>
  <si>
    <t>CORPORACION COMUNIQUEMONOS-INTERPRETES</t>
  </si>
  <si>
    <t>CORPORACION COMUNIQUEMONOS-SIMAT</t>
  </si>
  <si>
    <t>ESTRELLA GRUPO EMPRESARIAL S.A.</t>
  </si>
  <si>
    <t>ESTRADA AGUDELO CARLOS ARTURO</t>
  </si>
  <si>
    <t>HERNANDEZ GONZALEZ LUIS NORBERTO</t>
  </si>
  <si>
    <t>SALDARRIAGA HERRERA MARIA FERNANDA</t>
  </si>
  <si>
    <t>CARDONA BLANDON YULIET LORENA</t>
  </si>
  <si>
    <t>MAX EVENT BTL S.A.S.</t>
  </si>
  <si>
    <t>CORPORACION DE PROFESIONALES ASESORES CORPOASES</t>
  </si>
  <si>
    <t>WPR GESTION EN SALUD S.A.S.</t>
  </si>
  <si>
    <t>CORPORACION LA TARTANA</t>
  </si>
  <si>
    <t>GUTIERREZ GONZALEZ BRIENNER ALEXIS</t>
  </si>
  <si>
    <t>VASQUEZ RESTREPO MARTHA LIGIA</t>
  </si>
  <si>
    <t>YEPES LONDOÑO JORGE HUMBERTO</t>
  </si>
  <si>
    <t>RUA GUISAO ELIANA</t>
  </si>
  <si>
    <t>CARO RESTREPO ANDREA</t>
  </si>
  <si>
    <t>DYD DINAMICA Y DESARROLLO S.A.S.</t>
  </si>
  <si>
    <t>VALENCIA SALAZAR GUSTAVO ADOLFO</t>
  </si>
  <si>
    <t>UNIVERSIDAD EAFIT</t>
  </si>
  <si>
    <t>PEÑA VILLAFRADE ANDREA DEL PILAR</t>
  </si>
  <si>
    <t>CORPORACION EL PODER DE LA ORUGA</t>
  </si>
  <si>
    <t>PINEDA SANCHEZ CARLOS ALFONSO</t>
  </si>
  <si>
    <t>BEDOYA LONDOÑO MAYRA ALEJANDRA</t>
  </si>
  <si>
    <t>JARAMILLO ZAPATA JUAN DAVID</t>
  </si>
  <si>
    <t>SALAZAR OSORIO GABRIEL JAIME</t>
  </si>
  <si>
    <t>AGUDELO ESTRADA BYRON ALBERTO</t>
  </si>
  <si>
    <t>ARCHIVOS DE COLOMBIA S.A.S.</t>
  </si>
  <si>
    <t>HERRERA ZAPATA WILMANN ALEXANDER</t>
  </si>
  <si>
    <t>LOPEZ ESCOBAR LAURA ESTHER</t>
  </si>
  <si>
    <t>INSTITUTO COLOMBIANO DE NORMAS TECNICAS Y CERTIFICACION-ICONTEC</t>
  </si>
  <si>
    <t xml:space="preserve">FUNDACION SANAR </t>
  </si>
  <si>
    <t>CORPORACION SABERES ESPECIALES DE ITAGUI</t>
  </si>
  <si>
    <t>GOMEZ GIRALDO JOSE HERNAN</t>
  </si>
  <si>
    <t>SEGURMEDIC S.A.S.</t>
  </si>
  <si>
    <t>CUANTITATIVAS S.A.S.</t>
  </si>
  <si>
    <t>LOPEZ CLAVIJO ERNEY JAVIER</t>
  </si>
  <si>
    <t>JUNTA DE DEFENSA CIVIL ITAGUI</t>
  </si>
  <si>
    <t>GARCIA ZAMORA MAURICIO</t>
  </si>
  <si>
    <t>RIOS GALLO ERIKA YESENIA</t>
  </si>
  <si>
    <t>VASQUEZ BAENA LUZ PATRICIA</t>
  </si>
  <si>
    <t>AVANTEL S.A.S.</t>
  </si>
  <si>
    <t>CORPORACION FENALCO SOLIDARIO COLOMBIA</t>
  </si>
  <si>
    <t>IMPROSOFT S.A.S.</t>
  </si>
  <si>
    <t>CORPORACION CONGREGACION DE LAS HERMANAS DE LA PROVIDENCIA SOCIAL CRISTIANA</t>
  </si>
  <si>
    <t>SOLUCIONES DE GESTION EN CONTRATACION S.A.S.</t>
  </si>
  <si>
    <t>BOTERO RAMIREZ LINA MARCELA</t>
  </si>
  <si>
    <t>PARROQUIA NUESTRA SEÑORA DEL ROSARIO</t>
  </si>
  <si>
    <t>PARRA RAMIREZ DIANA PATRICIA</t>
  </si>
  <si>
    <t>INSTITUTO DE CAPACITACION LOS ALAMOS-INCLA</t>
  </si>
  <si>
    <t>GIRALDO VASQUEZ SARA</t>
  </si>
  <si>
    <t>MARIN  QUIROZ CARLOS ANDRES</t>
  </si>
  <si>
    <t>AGUDELO CARMONA ELKIN DARIO</t>
  </si>
  <si>
    <t>DUQUE OSPINA ANA MARIA</t>
  </si>
  <si>
    <t>YUPANA CONSULTORES S.A.S.</t>
  </si>
  <si>
    <t>BARANDA LAWYERS CONSULTING S.A.S.</t>
  </si>
  <si>
    <t>UNIVERSIDAD CES</t>
  </si>
  <si>
    <t>CUERPO DE BOMBEROS  VOLUNTARIOS  DE ITAGUI</t>
  </si>
  <si>
    <t>INSTRUIMOS LIMITADA</t>
  </si>
  <si>
    <t>FUNDACION DIEGO ECHAVARRIA MISAS CENTRO CULTURAL Y EDUCATIVO</t>
  </si>
  <si>
    <t>CONSULTORIAS EMPRESARIALES EFICIENTES S.A.S (CON – EME S.A.S.).</t>
  </si>
  <si>
    <t>VANEGAS HENAO MARIO ANDRES</t>
  </si>
  <si>
    <t>ASCENSORES SCHINDLER DE COLOMBIA S.A.S</t>
  </si>
  <si>
    <t>FUNDACION COLOMBIA UNA NACION CIVICA "FUNDACION CONCIVICA"</t>
  </si>
  <si>
    <t>LEONES FUTBOL CLUB</t>
  </si>
  <si>
    <t>GIRALDO ROJAS LEIDY JOHANA</t>
  </si>
  <si>
    <t>CONSULTORES Y ASESORES PROFESIONALES JILS S.A.S.</t>
  </si>
  <si>
    <t xml:space="preserve">FUNDACION NACIONAL PARA EL DESARROLLO,EL ARTE  Y LA CULTURA       FUNDARTE </t>
  </si>
  <si>
    <t>SOCIEDAD CAMERAL DE CERTIFICACION DIGITAL CERTICAMARA S.A</t>
  </si>
  <si>
    <t>ABOGAR CONSULTORES S.A.S.</t>
  </si>
  <si>
    <t>CANO LONDOÑO LAURA</t>
  </si>
  <si>
    <t>JIMENEZ PAMPLONA DIEGO HERNANDO</t>
  </si>
  <si>
    <t>EVENTOS EXTREMO PRODUCCIONES S.A.S.</t>
  </si>
  <si>
    <t>HIGUITA RIVERA LINA MARIA</t>
  </si>
  <si>
    <t>YEPES BARTOLO SANDRA INES</t>
  </si>
  <si>
    <t>MR CONSULTORES Y ASESORES S.A.S.</t>
  </si>
  <si>
    <t>VELASQUEZ MONSALVE GUSTAVO DAVID</t>
  </si>
  <si>
    <t>FITCH RATINGS COLOMBIA S.A. SOCIEDAD CALIFICADORA DE VALORES</t>
  </si>
  <si>
    <t>MICROCINCO Y CIA LTDA</t>
  </si>
  <si>
    <t>MESA GONZALEZ SANTIAGO</t>
  </si>
  <si>
    <t>HC INTELIGENCIA  DE NEGOCIOS S.A.S.</t>
  </si>
  <si>
    <t>ARENAS ARROYAVE TATIANA</t>
  </si>
  <si>
    <t>JC SOLUCIONES INTELIGENTES S.A.S.</t>
  </si>
  <si>
    <t>CORPORACION CENTRO DE ATENCION ESPECIALIZADA CRECER</t>
  </si>
  <si>
    <t>LEONES FUTBOL CLUB S.A.</t>
  </si>
  <si>
    <t>IMAS IMPORTACIONES ABURRA SUR S.A.S.</t>
  </si>
  <si>
    <t>COOPERATIVA DE TRABAJO ASOCIADO BIENESTAR COLOMBIA-COOPBIENESTARCOLOMBIA C.T.A.</t>
  </si>
  <si>
    <t xml:space="preserve">CORPORACION PROSPECTIVA GLOBAL </t>
  </si>
  <si>
    <t>LA CORPORACIÓN PARA LA EDUCACIÓN, CULTURA Y EMPRENDIMIENTO COMUNITARIO “KABABI”</t>
  </si>
  <si>
    <t>REALIZAR ACCIONES DE VIGILANCIA Y CONTROL EPIDEMIOLÓGICO E INMUNOLÓGICO EN EL MUNICIPIO DE ITAGÜÍ</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</si>
  <si>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</si>
  <si>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t>
  </si>
  <si>
    <t>ARRENDAMIENTO  DE ESTRUCTURAS DEBIDAMENTE EQUIPADAS PARA EL FUNCIONAMIENTO SEDES EDUCATIVAS  PARA EL AÑO 2018, CON EL FIN DE PRESTAR EL SERVICIO EDUCATIVO DE LAS INSTITUCIONES EDUCATIVAS LOS GÓMEZ SEDE PRINCIPAL, AVELINO SALDARRIAGA SEDE PRINCIPAL, Y LAS TRES SEDES DE CIUDAD ITAGÜÍ</t>
  </si>
  <si>
    <t>EL ARRENDADOR ENTREGA A TÍTULO DE ARRENDAMIENTO AL ARRENDATARIO DOS (2) LOCALES PARA USO PÚBLICO Y UNA (1) CELDA DE PARQUEADERO, PARA USO DE LA ADMINISTRACIÓN MUNICIPAL DE ITAGÜÍ</t>
  </si>
  <si>
    <t>ARRENDAMIENTO DE DOCE (12) LOCALES COMERCIALES Y DOS (2) CELDAS DE PARQUEADERO, PARA USO DE LA ADMINISTRACIÓN MUNICIPAL DESTINADOS COMO OFICINAS PARA LA SECRETARÍA DE PARTICIPACIÓN E INCLUSIÓN SOCIAL DEL MUNICIPIO DE ITAGÜÍ</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</si>
  <si>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con la JAC (junta de accion comunal la lomitas)</t>
  </si>
  <si>
    <t>ARRENDAMIENTO DE UN BIEN INMUEBLE OFICINA 213 UBICADA EN EL CENTRO COMERCIAL ITAGUI PARA CUMPLIR LAS FUNCIONES DE OFICINA PARA LA PRESTACIÓN ADECUADA Y EFICIENTE DE LOS SERVICIOS DE LA SUBSECRETARIA DE CONTROL URBANISTICO Y PUBLICIDAD EXTERRIOR VISUAL DEL MUNICIPIO DE ITAGUI.</t>
  </si>
  <si>
    <t>EL ARRENDADOR ENTREGA A TÍTULO DE ARRENDAMIENTO AL ARRENDATARIO UN (1) LOCAL PARA USO PÚBLICO Y UNA (1) CELDA DE PARQUEADERO, PARA USO DE LA ADMINISTRACIÓN MUNICIPAL DE ITAGÜÍ, UBICADOS EN EL CENTRO COMERCIAL ITAGÜÍ LOCAL 112</t>
  </si>
  <si>
    <t>ARRENDAMIENTO DE DOS (2) LOCALES COMERCIALES NOMENCLADOS CON EL N° 1 Y N° 2, UBICADO EN LA CALLE 36 N° 59-69, DENTRO LAS INSTALACIONES DEL PARQUE DITAIRES, SECTOR PIES DESCALZOS (CHORRITO), DESTINADO PARA CAFETERÍA Y VENTA DE COMIDAS EN GENERAL, PARA USO DE LA COMUNIDAD EN GENERAL</t>
  </si>
  <si>
    <t>EL ARRENDAMIENTO DE UN INMUEBLE UBICADO EN LA CALLE 52 N° 52 – 09 DE ITAGÜÍ, PARA LA PRESTACIÓN ADECUADA Y EFICIENTE DE LOS SERVICIOS DE LA SUBSECRETARÍA DE GOBIERNO Y ESPACIO PÚBLICO DEL MUNICIPIO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</si>
  <si>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</si>
  <si>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</si>
  <si>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 xml:space="preserve"> ARRENDAMIENTO DE OFICINA PORTÁTIL PARA JUZGADO DE PEQUEÑAS CAUSAS DEL MUNICIPIO DE ITAGÜÍ</t>
  </si>
  <si>
    <t>CONTRATO DE ARRENDAMIENTO DE UNA (1) CASETA METÁLICA, UBICADA EN LA CARRERA 50 A CON LA CALLE 76 D SUR BARRIÓ SURAMÉRICA DEL MUNICIPIO DE ITAGÜÍ, DESTINADO ÚNICA Y EXCLUSIVAMENTE PARA LA VENTA DE FRUTAS Y JUGOS NATURALES, CON UN ÁREA TOTAL DE (8.MTS2)</t>
  </si>
  <si>
    <t>ARRENDAMIENTO DE UN INMUEBLE QUE CUMPLA LAS FUNCIONES DE OFICINA, PARA LA PRESTACION ADECUADA Y EFICIENTE DE LOS SERVICIOS DE LA INSPECCION URBANA DE POLICIA N° 1 Y PERMANENCIA Y COMISARIA CENTRO 1 UBICADO EN LA CARRERA 51 N° 54-28 DEL MUNICIPIO DE ITAGUI"</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</si>
  <si>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</si>
  <si>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 xml:space="preserve"> EL ARRENDATARIO ENTREGA A TÍTULO DE ARRENDAMIENTO AL ARRENDADOR UN LOCAL COMERCIAL (01)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</si>
  <si>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DE UN (1) LOCAL COMERCIAL, UBICADO EN LA CARRERA 52 NO 51 – 95, TERCER (3) PISO DEL EDIFICIO JUDICIAL, CON UN ÁREA DE 5.35 M2, DESTINADO PARA FOTOCOPIAS.</t>
  </si>
  <si>
    <t>ARRENDAMIENTO DE UN BIEN INMUEBLE LOCALIZADO EN LA CALLE 55 Nº 50-40 EN EL MUNICIPIO DE ITAGÜÍ, PARA DESARROLLAR EL PROGRAMA DE CONTROL Y ORGANIZACIÓN DEL ESPACIO PÚBLICO.</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</si>
  <si>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</si>
  <si>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 xml:space="preserve">ARRENDAMIENTO DE INMUEBLE PARA EL COMANDO DE LA POLICIA MILITAR DEL EJÉRCITO EN EL MUNICIPIO DE ITAGUI, UBICADO EN LA CARRERA 68 Nº 67- 06, CON FOLIO DE MATRÍCULA INMOBILIARIA No. 001-133138
</t>
  </si>
  <si>
    <t>ARRENDAMIENTO DE BIEN INMUEBLE LOCALIZADO EN LA VEREDA LOS GÓMEZ, QUE PERMITA EL FUNCIONAMIENTO DE  LA CORREGIDURIA Y COMISARIA DE FAMILIA, CORREGIMIENTO EL MANZANILLO DEL MUNICIPIO DE ITAGÜÍ</t>
  </si>
  <si>
    <t>LOGÍSTICA DEL COMPONENTE FÍSICO, PARA AUNAR ESFUERZOS DE COOPERACIÓN Y ASÍ APOYAR AL PERSONAL INTEGRANTE DEL GRUPO DE ACCIÓN UNIFICADA POR LA LIBERTAD PERSONAL ANTIOQUIA (GAULA), UNIDAD ENCARGADA DE CONTRARRESTAR LOS DELITOS DE SECUESTRO Y EXTORSIÓN Y SE CONSERVAN LAS CONDICIONES MÍNIMAS DE CONVIVENCIA DENTRO DE LA JURISDICCIÓN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</si>
  <si>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</si>
  <si>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</si>
  <si>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PARA REALIZAR ACCIONES DE GESTIÓN DE LA SALUD PÚBLICA Y PLAN DE INTERVENCIONES COLECTIVAS -PIC- EN EL MUNICIPIO DE ITAGÜÍ SEGÚN LINEAMIENTOS NACIONALES, DEPARTAMENTALES Y MUNICIPALES</t>
  </si>
  <si>
    <t>PRESTACION DE SERVICIOS DE APOYO A LA GESTION PARA EJECUTAR LAS ACTIVIDADES DEL PROYECTO FESTIVAL DE FESTIVALES PONYS, ENMARCADOS EN EL DESARROLLO Y PRACTICA DEL DEPORTE FORMATIVO, COMPETITIVO Y SOCIAL COMUNITARIO DEL MINICIPIO DE ITAGUI</t>
  </si>
  <si>
    <t>PRESTACION DE SERVICIOS DE APOYO A LA GESTION PARA REALIZAR ACTIVIDADES ADMINISTRATIVAS, OPERATIVAS Y ASISTENCIALES EN LAS 24 INSTITUCIONES EDUCATIVAS OFICIALES DEL MUNICIPIO DE ITAGUI</t>
  </si>
  <si>
    <t>PRESTACION DE SERVICIOS PROFESIONALES COMO GERENTE EN SISTEMAS DE INFORMACION PARA EL APOYO DE LA GESTION DE LA SALUD PUBLICA DE LA SECRETARIA DE SALUD Y PROTECCION SOCIAL</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</si>
  <si>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</si>
  <si>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EN ACOMPAÑAMIENTO, ASESORÍA Y PROYECCIÓN DE DOCUMENTOS TÉCNICOS EN PROCESOS CONTRACTUALES EN LA OFICINA DE ADQUISICIONES DEL MUNICIPIO DE ITAGÜÍ</t>
  </si>
  <si>
    <t>PRESTACIÓN DE SERVICIOS PROFESIONALES DE ASESORÍA Y ACOMPAÑAMIENTO PARA LA IMPLEMENTACIÓN DE LA ESTRATEGIA DE GOBIERNO DIGITAL EN EL MUNICIPIO DE ITAGUI</t>
  </si>
  <si>
    <t>PRESTACIÓN DE SERVICIOS PROFESIONALES PARA BRINDAR ASESORÌA PSICOSOCIAL EN LOS DIFERENTES PROGRAMAS DE VIVIENDA QUE OFERTE LA SECRETARÌA DE VIVIENDA Y HÀBITAT, ASÌ COMO ELABORACIÒN DE LOS PLANES DE UBICACIÒN Y REUBICACION DE LOS HABITANTES DEL MUNICIPIO DE ITAGÙI CON OCASIÒN DE DECISIONES ADMINISTRATIVAS O JUDICIALES</t>
  </si>
  <si>
    <t>ASESORAR Y CONCEPTUAR JURIDICAMENTE EL PROCESO DE CONVOCATORIA, POSTULACIÒN Y ASIGNACIÒN DE LOS SUBSIDIOS EN LOS DIFERENTES PROGRAMAS DE VIVIENDA QUE OFERTE LA SECRETARÍA DE VIVIENDA Y HÁBITAT DEL MUNICIPIO DE ITAGÚÍ</t>
  </si>
  <si>
    <t>PRESTACIÓN DE SERVICIOS DE APOYO A LA GESTIÓN PARA REALIZAR ACTIVIDADES LOGÍSTICAS,  ASISTENCIALES A LA SECRETARIA DE GOBIERNO MUNICIPAL Y AUTORIDADES, EN COORDINACIÓN CON LOS  ORGANISMOS DE SEGURIDAD DEL MUNICIPIO DE ITAGUI</t>
  </si>
  <si>
    <t>PRESTACIÓN DE SERVICIOS PROFESIONALES PARA LA GESTIÓN INTEGRAL DE LA SECRETARÍA DE SALUD Y PROTECCIÓN SOCIAL, DE MANERA ESPECÍFICA EN EL COMPONENTE DE PRESTACIÓN DE SERVICIOS DE SALUD A LA POBLACIÓN POBRE NO ASEGURADA</t>
  </si>
  <si>
    <t>PRESTACIÓN DE SERVICIOS PARA EL APOYO A LA GESTIÓN DE LA SALUD PÚBLICA EN EL PROGRAMA DE CONVIVENCIA SOCIAL Y SALUD MENTAL DE LA SECRETARÍA DE SALUD Y PROTECCIÓN SOCIAL</t>
  </si>
  <si>
    <t>FORTALECIMIENTO DEL APOYO INSTITUCIONAL EN LA GESTIÓN DE TRÁMITES Y SERVICIOS DE LA ADMINISTRACIÓN MUNICIPAL DE ITAGÜÍ, A TRAVÉS DE LA OFICINA DE ATENCIÓN AL CIUDADANO Y GESTIÓN DOCUMENTAL</t>
  </si>
  <si>
    <t>PRESTACIÓN DE SERVICIOS PROFESIONALES PARA BRINDAR ASESORÍA SOCIAL EN EL PROCESO DE POSTULACIÓN Y OTORGAMIENTO DE LOS SUBSIDIOS EN LOS DIFERENTES PROGRAMAS DE VIVIENDA QUE OFERTE LA SECRETARÍA DE VIVIENDA Y HÁBITAT DEL MUNICIPIO DE ITAGÜÍ</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</si>
  <si>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</si>
  <si>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PARA LA ELABORACION DE PRESUPUESTOS, PLANIMETRIA Y ASESORIA TECNICA EN LOS DIFERENTES PROGRAMAS DE VIVIENDA QUE OFERTE LA SECRETARÍA DE VIVIENDA Y HÁBITAT</t>
  </si>
  <si>
    <t>PRESTACIÓN DE SERVICIOS PROFESIONALES PARA LA GESTIÓN  INTEGRAL DE LA SECRETARÍA DE SALUD Y PROTECCIÓN SOCIAL DE MANERA ESPECÍFICA EN EL APOYO AL SEGUIMIENTO E IMPLEMENTACIÓN DE LOS COMPONENTES DEL SISTEMA OBLIGATORIO DE GARANTÍA DE LA CALIDAD</t>
  </si>
  <si>
    <t>PRESTACIÓN DE SERVICIOS PROFESIONALES PARA LA ASESORÍA Y EL ACOMPAÑAMIENTO EN LA EJECUCIÓN DE MECANISMOS QUE PERMITAN EL SEGUIMIENTO DEL IMPACTO SOCIAL EN LOS DIFERENTES PROGRAMAS DE VIVIENDA QUE OFERTE LA SECRETARÍA DE VIVIENDA Y HÁBITAT DEL MUNICIPIO DE ITAGÜÍ</t>
  </si>
  <si>
    <t>PRESTACIÓN DE SERVICIOS DE APOYO A LA GESTIÓN PARA SOPORTAR LA IMPLEMENTACIÓN DE HERRAMIENTAS TECNOLOGICAS PARA TODOS LOS TEMAS DE INTEROPERABILIDAD QUE INCLUYE EL DESARROLLO DE APLICACIONES O SOLUCIONES TECNOLÓGICAS PARA EL MUNICIPIO DE ITAGÜÍ</t>
  </si>
  <si>
    <t>PRESTACIÓN DE SERVICIOS PROFESIONALES PARA EL, ACOMPAÑAMIENTO JURIDICO Y ADMINISTRATIVO EN TODO EL COMPONENTE DE SEGURIDAD SOCIAL INTEGRAL (Salud, ARL y pensiones), SALARIOS Y PRESTACIONES DEL  MUNICIPIO DE ITAGÜÍ A TRAVÉS DE LA SECRETARIA DE SERVICIOS ADMINISTRATIVOS</t>
  </si>
  <si>
    <t>PRESTACIÓN DE SERVICIOS DE APOYO A LA GESTIÓN EN EL DESARROLLO OPERATIVO DEL PROGRAMA AMPLIADO DE INMUNIZACIONES PAI QUE ADELANTA EL ÁREA DE SALUD PÚBLICA DE LA  SECRETARÍA DE SALUD Y PROTECCIÓN SOCIAL</t>
  </si>
  <si>
    <t>PRESTACIÓN DE SERVICIOS DE APOYO A LA GESTIÓN COMO TÉCNICA EN RECURSOS HUMANOS PARA EL PROGRAMA SALUD Y ÁMBITO LABORAL DE LA SECRETARÍA DE SALUD Y PROTECCIÓN SOCIAL</t>
  </si>
  <si>
    <t>PRESTACION DE SERVICIOS PROFESIONALES PARA EL APOYO A LA GESTION INTEGRAL DE LA SECRETARIA DE SALUD Y PROTECCION SOCIAL EN EL PROGRAMA DE SEGURIDAD ALIMENTARIA Y NUTRICIONAL</t>
  </si>
  <si>
    <t>PRESTACION DE SERVICIOS DE APOYO A LA GESTION PARA LA DOCUMENTACION, GESTION Y PUBLICACION DE INFORMACION EN EL SITIO WEB INSTITUCIONAL Y LA INTRANET ACORDE CON LOS LINEAMIENTOS DE LA ESTRATEGIA DE GOBIERNO DIGITAL</t>
  </si>
  <si>
    <t>PRESTACIÓN DE SERVICIOS DE APOYO Y ACOMPAÑAMIENTO   A LA DIRECCIÓN TIC EN EL SOPORTE, MANTENIMIENTO Y AUDITORIA DEL SISGED, PQRS SOFTWARE, SITIO WEB, INTRANET Y EL PORTAL ITAGÜÍ TRANSPARENTE</t>
  </si>
  <si>
    <t xml:space="preserve">PRESTACION DE SERVICIOS PROFESIONALES PARA REALIZAR ACTIVIDADES DE PROMOCION Y PREVENCION EN SALUD, DE INSPECCION Y VIGILANCIA SANITARIA A FACTORES DE RIESGO ASOCIADOS AL AMBIENTE ESPECIALMENTE LOS VINCULADOS A GENERADORES DE RESIDUOS HOSPITALARIOS DE ORIGEN HUMANO, AYUDAS DIAGNOSTICAS Y SIMILARES </t>
  </si>
  <si>
    <t>CONTRATO DE PRESTACIÓN DE SERVICIOS DE APOYO A LA GESTIÓN EN EL SOPORTE INTEGRAL DE LA SECRETARÍA DE SALUD Y PROTECCIÓN SOCIAL EN SUS DIFERENTES COMPONENTES</t>
  </si>
  <si>
    <t>PRESTACION DE SERVICIOS DE APOYO A LA GESTION PARA EL FORTALECIMIENTO DEL APOYO INSTITUCIONAL EN LA GESTION DE TRAMITES Y SERVICIOS DE LA ADMINISTRACION MUNICIPAL DE ITAGUI, A TRAVES DE LA OFICINA DE ATENCION AL CIUDADANO Y GESTION DOCUMENTAL</t>
  </si>
  <si>
    <t>PRESTACION DE SERVICIOS PROFESIONALES PARA REALIZAR LAS ACTIVIDADES DE INSECCION Y VIGILANCIA A LOS FACTORES DE RIESGOS EN SALUD ASOCIADOS AL CONSUMO EN LOS DIFERENTES SUJETOS DE CONTROL EN LOS ESTABLECIMIENTOS ABIERTOS AL PUBLICO DEL MUNICIPIO DE ITAGUI</t>
  </si>
  <si>
    <t>PRESTACIÓN DE SERVICIOS DE  APOYO A LA GESTIÓN EN EL ÁREA  DE SALUD PÚBLICA EN LOS PROGRAMAS SEXUALIDAD Y DERECHOS SEXUALES Y REPRODUCTIVOS Y VIDA SALUDABLE Y CONDICIONES NO TRANSMISIBLES</t>
  </si>
  <si>
    <t>PRESTACIÓN DE SERVICIOS PROFESIONALES DE ACOMPAÑAMIENTO, ASESORÍA JURÍDICA Y SEGUIMIENTO A LA GESTIÓN DE LA SECRETARIA DE SALUD Y PROTECCIÓN SOCIAL DEL MUNICIPIO DE ITAGÜÍ</t>
  </si>
  <si>
    <t>PRESTACION DE SERVICIOS COMO TECNICO PARA EL APOYO A LA GESTION INTRGRAL DE LA SECRETARIA DE SALUD Y PROTECCION SOCIAL EN SUS DIFERENTES COMPONENTES</t>
  </si>
  <si>
    <t>APOYO A LA GESTION PARA REALIZAR ACTIVIDADES PROMOCION Y PREVENCION DE LA SALUD, DE INSPECCION Y VIGILANCIA SANITARIA A FACTORES DE RIESGO EN SALUD ASOCIADOS AL AMBIENTE, ESPECIALMENTE LOS VINCULADOS A INSTITUCIONES EDUCATIVAS (INSTITUCIONES EDUCATIVAS, GUARDERIAS, COLEGIOS, UNIVERSIDADES, CENTROS TECNOLOGICOS, HOGARES DE BIENESTAR, CDI Y SIMILARES) TIENDAS NATURISTAS, TIENDAS EROTICAS</t>
  </si>
  <si>
    <t xml:space="preserve">PRESTACION DE SERVICIOS DE APOYO A LA GESTION PARA RECOPILAR LA INFORMACION RELACIONADA CON LA ATENCION PRESTADA A TRAVES DE LOS SERVICIOS OFERTADOS POR LA SECRETARIA DE SALUD Y PROTECCION SOCIAK </t>
  </si>
  <si>
    <t>PRESTACION DE SERVICIOS PROFESIONALES PARA LA GESTION INTEGRAL DE LA SECRETARIA DE SALUD Y PROTECCION SOCIAL, DE MANERA ESPECIFICA EL APOYO AL COMPONENTE DEL REGIMEN SUBSIDIADO, SALUD PUBLICA Y DESARROLLO DE INSTRUMENTOS DE PLANEACION ESTRATEGICA EN SALUD</t>
  </si>
  <si>
    <t>PRESTACIÓN DE SERVICIOS PROFESIONALES DE REPRESENTACIÓN JUDICIAL EN ASPECTOS PUNTUALES Y ESPECIALES DE LA SECRETARIA JURIDICA DEL MUNICIPIO DE ITAGUI</t>
  </si>
  <si>
    <t>PRESTACION DE SERVICIOS DE APOYO A LA GESTION PARA LA ORIENTACION Y DESARROLLO DE ESTRATEGIAS DE ATENCION EN SALUD A GRUPOS POBLACIONALES ESPECIALES DENTRO DE LA SECRETARIA DE SALUD Y PROTECCION SOCIAL</t>
  </si>
  <si>
    <t>PRESTACIÓN DE SERVICIOS PROFESIONALES PARA LA GESTIÓN DE LA SECRETARIA DE SALUD Y PROTECCIÓN SOCIAL DE MANERA ESPECIFICA EN EL SEGUIMIENTO DE PROCESOS EN EL ÁREA DE ASEGURAMIENTO Y SALUD PUBLICA</t>
  </si>
  <si>
    <t>PRESTACIÓN DE SERVICIOS PROFESIONALES EN SALUD OCUPACIONAL PARA EL PROGRAMA SALUD Y ÁMBITO LABORAL DE LA SECRETARIA DE SALUD Y PROTECCIÓN SOCIAL</t>
  </si>
  <si>
    <t>PRESTAR APOYO Y ASISTENCIA EN LAS LABORES ADMINISTRATIVAS DE LA OFICINA DE LA REGISTRADURIA ESPECIAL DEL ESTADO CIVIL DEL MUNICIPIO DE ITAGUI</t>
  </si>
  <si>
    <t>PRESTACIÓN DE SERVICIOS DE APOYO A LA GESTIÓN PARA EJECUTAR Y APOYAR LAS ACTIVIDADES DE INSPECCIÓN, VIGILANCIA A LOS FACTORES DE RIESGOS EN SALUD ASOCIADOS AL CONSUMO EN LOS DIFERENTES SUJETOS DE CONTROL EN LOS ESTABLECIMIENTOS ABIERTOS AL PUBLICO DEL MUNICIPIO DE ITAGUI</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</si>
  <si>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</si>
  <si>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PROFESIONALES PARA REALIZAR Y APOYAR LAS ACTIVIDADES DE INSPECCIÓN, VIGILANCIA A LOS FACTORES DE RIESGOS EN SALUD ASOCIADOS AL CONSUMO EN LOS DIFERENTES SUJETOS DE CONTROL EN LOS ESTABLECIMIENTOS ABIERTOS AL PUBLICO EN LA COMUNA 5 DEL MUNICIPIO DE ITAGUI</t>
  </si>
  <si>
    <t>PRESTACIÓN DE SERVICIOS COMO AUXILIAR PARA LA ASESORÍA Y ORIENTACIÓN DE PERSONAS EN LA GESTIÓN INTEGRAL DE LOS SERVICIOS DE ATENCIÓN A LA COMUNIDAD-SAC. DENTRO DE LA SECRETARIA DE SALUD Y PROTECCIÓN SOCIAL</t>
  </si>
  <si>
    <t>PRESTACIÓN DE SERVICIO DE APOYO A LA GESTIÓN, PARA EL PROGRAMA DE SALUD Y ÁMBITO LABORAL, GESTIÓN INTEGRAL DE LA CALIDAD, MEDIO AMBIENTE, SEGURIDAD Y SALUD OCUPACIONAL DE LA SECRETARIA DE SALUD Y PROTECCIÓN SOCIAL</t>
  </si>
  <si>
    <t>CONTRATO DE PRESTACIÓN DE SERVICIOS DE APOYO A LA GESTIÓN EN EL ÁREA DE PROTECCIÓN ALIMENTARIA Y NUTRICIONAL DE LA SECRETARIA DE SALUD Y PROTECCIÓN SOCIAL</t>
  </si>
  <si>
    <t>PRESTACIÓN DE SERVICIOS PROFESIONALES EN LA ASISTENCIA TÉCNICA PARA LA GESTIÓN DEL DESARROLLO INTEGRAL DE LOS SISTEMAS DE CALIDAD (S.G.C), BAJO UN ENFOQUE DE DIRECCIONAMIENTO ESTRATÉGICO INSTITUCIONAL EN 20 INSTITUCIONES EDUCATIVAS OFICIALES DEL MUNICIPIO DE ITAGUI</t>
  </si>
  <si>
    <t>PRESTACIÓN DE SERVICIOS PROFESIONALES PARA EL APOYO DE LA GESTIÓN INTEGRAL DEL SISTEMA DE INFORMACIÓN EN SALUD EN EL ÁREA DE ASEGURAMIENTO Y CONTROL DE LA SECRETARIA DE SALUD Y PROTECCIÓN SOCIAL</t>
  </si>
  <si>
    <t>PRESTACION DE SERVICIOS PARA EL USO DE LA PLATAFORMA INFORMATICA PARA EL ALMACENAMIENTO, SIMPLIFICACION, SISTEMATIZACION Y ADMINISTRACION DE LA INFORMACION DE LAS I.E. OFICIALES DEL MUNICIPIO DE ITAGUI DURANTE LA VIGENCIA 2018</t>
  </si>
  <si>
    <t>APOYO A LA GESTIÓN PARA REALIZAR ACTIVIDADES DE PROMOCIÓN Y PREVENCIÓN DE LA SALUD, DE INSPECCIÓN Y VIGILANCIA SANITARIA A FACTORES DE RIESGO EN SALUD ASOCIADOS AL AMBIENTE, ESPECIALMENTE LOS VINCULADOS CON ACTIVIDADES COSMÉTICAS Y DE BELLEZA</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</si>
  <si>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</si>
  <si>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</si>
  <si>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LA IMPLEMENTACION DE LA FASE (VI) DEL PROYECTO TRANSFORMANDO LA EDUCACION (SISTEMA DE EDUCACION RELACIONAL DE ITAGUI-SERI) EN CUATRO (4) INSTITUCIONES EDUCATIVAS OFICIALES</t>
  </si>
  <si>
    <t>PRESTACION DE SERVICIOS PROFESIONALES PARA ASESORAR AL MUNICIPIO DE ITAGUI EN TEMAS DE CIVILIDAD Y SEGURIDAD CIUDADANA</t>
  </si>
  <si>
    <t>PRESTACION DE SERVICIOS PREFESIONALES DE ASESORIA Y ACOMPAÑAMIENTO PARA LA ACTUALIZACION, MANTENIMIENTO Y MEJORAMIENTO CONTINUO DEL SISTEMA DE GESTION DE LA CALIDAD DEL MUNICIPIO DE ITAGUI, BAJO LA NORMA ISO 9001:2015 Y SU ARTICULACION CON EL NUEVO MODELO INTEGRADO DE PLANEACION Y GESTION (MIPG)</t>
  </si>
  <si>
    <t>PRESTACION DE SERVICIOS DE APOYO A LA GESTION DE INTERPRETACION DE LENGUA DE SEÑAS COLOMBIANA (L.S.C.), MODELOS LINGUISTICOS Y DOCENTES DE LENGUA CASTELLANA BILINGÜE PARA LOS PROGRAMAS EDUCATIVOS QUE INVOLUCREN PERSONAS SORDAS EN LA I.E. JUAN N. CADAVID Y ACOMPAÑAMIENTO A LA POBLACION CIEGA Y DE BAJA VISION EL LAS I.E. OFICIALES DEL MUNICIPIO DE ITAGUI</t>
  </si>
  <si>
    <t>PRESTACION DE SERVICIOS DE APOYO A LA GESTION PARA REALIZAR EL SEGUIMIENTO AL SISTEMA DE MATRICULA SIMAT, DURANTE EL AÑO 2018</t>
  </si>
  <si>
    <t>CONTRATO DE PRESTACION DE SERVICIOS DE APOYO A LA GESTION PARA LA DIVULGACION Y PROMOCION DE LOS PROYECTOS, CAMPAÑAS, ESTRATEGIAS, PROGRAMAS, ACTIVIDADES, EVENTOS Y NOTICIAS DEL MUNICIPIO DE ITAGUI, A FIN DE EJECUTAR ACCIONES DE COMUNICACIÓN PUBLICA PARA LOGRAR EL POSICIONAMIENTO DE LA IMAGEN INSTITUCIONAL A TRAVES DE LOS DIFERENTES CANALES Y MEDIOS QUE PERMITAN LA INTERACCION ENTRE EL MUNICIPIO Y LA COMUNIDAD</t>
  </si>
  <si>
    <t>PRESTAR SERVICIOS PROFESIONALES DE UN ABOGADO ESPECIALIZADO, PARA BRINDAR ASESORIA EN TODO LO RELACIONADO CON LAS PETICIONES, TRAMITES, QUEJAS, RECLAMOS Y SUGERENCIAS A LA ADMINISTRACION MUNICIPAL DE ITAGUI</t>
  </si>
  <si>
    <t>CONTRATO DE PRESTACION DE SERVICIOS DE APOYO A LA GESTION PARA LA ASISTENCIA EN LAS LABORES ADMINISTRATIVAS DE LA OFICINA DE LA REGISTRADURIA ESPECIAL DEL ESTADO CIVIL DEL MUNICIPIO DE ITAGUI</t>
  </si>
  <si>
    <t>PRESTACION DE SERVICIOS PROFESIONALES PARA REALIZAR ACTAIVIDADES DE PROMOCION Y PREVENCION EN SALUD, INSPECCION Y VIGILANCIA SANITARIA A FACTORES DE RIESGO ASOCIADOS AL AMBIENTE ESPECIALMENTE LOS VINCULADOS GENERADORES DE RESIDUOS PELIGROSOS (PARQUEADEROS, CENTROS DE DIAGNOSTICO AUTOMOTOR, LAVADEROS DE CARROS Y SIMILARES) Y AGUAS DE USO RECREATIVO.</t>
  </si>
  <si>
    <t>APOYO A LA GESTION PARA REALIZAR ACTIVIDADES DE PROMOCION Y PREVENCION DE LA SALUD, INSPECCION Y VIGILANCIA SANITARIA A FACTORES DE RIESGO EN SALUD ASOCIADOS AL AMBIENTE, ESPECIALMENTE LOS VINCULADOS A LA GENERACIÓN DE RESIDUOS HOSPITALARIOS DE TIPO VETERINARIA, MEDICAMENTOS, AYUDAS DIAGNOSTICAS CENTROS DE ADULTO MAYOR Y POBLACIÓN ESPECIAL Y ESTABLECIMIENTOS SIMILARES.</t>
  </si>
  <si>
    <t>PRESTACION DE SERVICIOS DE APOYO A LA GESTION PARA POSIBILITAR LAS PRESENTACIONES ARTISTICAS DE LA SECRETARIA DE PARTICIPACION E INCLUSUIN SOCIAL DURANTE EL AÑO 2018</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</si>
  <si>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</si>
  <si>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PRESTACIÓN DE SERVICIOS DE APOYO A LA GESTIÓN PARA LA ATENCIÓN Y PROMOCIÓN DE LOS DERECHOS DE LA POBLACIÓN EN SITUACIÓN DE DISCAPACIDAD, CUIDADORES Y FAMILIA DEL MUNICIPIO DE ITAGUI</t>
  </si>
  <si>
    <t>PRESTACION DE SERVICIOS PROFESIONALES PARA DESARROLLAR PROCESOS CULTURALES ENCAMINADOS A LA FORMACION DE PUBLICO, LA PROYECCION Y LA CONVIVENCIA PACIFICA MEDIANTE LAS ARTES ESCENICAS QUE CONTRIBUYAN A LA INTEGRACION DE LA COMUNIDAD ITAGUISEÑA</t>
  </si>
  <si>
    <t>PRESTACIÓN DE SERVICIOS PROFESIONALES PARA APOYAR LOS PROCESOS DE LA AUDITORIA INTERNA, EL CONTROL Y SEGUIMIENTO A LA GESTIÓN CONTABLE, FINANCIERA, PRESUPUESTAL Y DE CONTROL FISCAL INTERNO DE LA ADMINISTRACIÓN MUNICIPAL A TRAVÉS DE LA OFICINA DE CONTROL INTERNO DE GESTIÓN DEL MUNICIPIO DE ITAGUI</t>
  </si>
  <si>
    <t>PRESTACION DE SERVICIOS PROFESIONALES PARA LA ELABORACION DEL PLAN INTEGRAL DE ARCHIVO (PINAR) Y EL SISTEMA INTEGRADO DE CONSERVACIÓN (SIC), PARA EL MUNICIPIO DE ITAGUI, ADECUADO A LAS NECESIDADES Y EXPECTATIVAS, ENFOCADO AL LOGRO DE RESULTADOS QUE TRANSFIERA CONOCIMIENTOS AL EQUIPO DE TRABAJO DEL ARCHIVO CENTRAL, CAPACITAR EN LA ORGANIZACIÓN DE LOS ARCHIVOS DE GESTIÓN, Y EN LA APLICACIÓN DE LAS TABLAS DE RETENCIÓN DOCUMENTAL</t>
  </si>
  <si>
    <t>PRESTACIÓN DE SERVICIOS PROFESIONALES DE ASESORÍA Y ACOMPAÑAMIENTO AL MONITOREO Y CAPACITACIÓN PROFESIONAL AL PLAN ANTICORRUPCION Y ATENCIÓN AL CIUDADANO</t>
  </si>
  <si>
    <t>PRESTACIÓN DE SERVICIOS PROFESIONALES DE UN COMUNICADOR EN LENGUAJES AUDIOVISUALES COMO APOYO A LA OFICINA ASESORA DE COMUNICACIONES PARA LA DIFUSIÓN DE INFORMACIÓN DE LAS ACCIONES DE GOBIERNO EN DIFERENTES MEDIOS DE COMUNICACIÓN, SOBRE LOS PROGRAMAS Y PROYECTOS PROPUESTOS Y EN EJECUCIÓN DEL PLAN DE DESARROLLO 2016-2019 DEL MUNICIPIO DE ITAGUI</t>
  </si>
  <si>
    <t>PRESTACION DE SERVICIOS PARA MANTENIMIENTO Y REVISION DEL SISTEMA DE ORGANIZACIÓN DE TURNOS DE LA OFICINA DE COBRO COACTIVO, IMPLEMENTADO CON EL FIN DE MEJORAR EL SERVICIO PRESTADO A LOS SONTRIBUYENTES EN LA ADMINISTRACION MUNICIPAL DE ITAGUI</t>
  </si>
  <si>
    <t>PRESTACION DE SERVICIOS PROFESIONALES COMO APOYO PARA LA EJECUCION DE ESTRATEGIAS PARA EL SEGUIMIENTO Y EVALUACION DEL SISTEMA DE CONTROL INTERNO DE GESTION DEL MUNICIPIO DE ITAGUI</t>
  </si>
  <si>
    <t>PRESTACION DE SERVICIOS PROFESIONALES PARA FORTALECER LOS DIVERSOS MODELOS Y ENFOQUES PEDAGOGICOS QUE ACTUALMENTE ESTAN IMPLEMENTADOS EN LAS INSTITUCIONES EDUCATIVAS OFICIALES DE ITAGUI, MEDIANTE LA IMPLEMENTACION DE ESTRATEGIAS Y PROCESOS DE APOYO A LA GESTION DE LA INNOVACION EDUCATIVA CON USO DE TECNOLOGIAS DIGITALES, EN LAS 24 INSTITUCIONES EDUCATIVAS OFICIALES DEL MUNICIPIO DE ITAGUI</t>
  </si>
  <si>
    <t>PRESTACION DE SERVICIOS PROFESIONALES DE UN MEDICO QUE SERVIRA DE APOYO A LAS ACTIVIDADES LLEVADAS A CABO EN LA CASA DE JUSTICIA, EL CENTRO DE ATENCION A VICTIMAS Y EL CAPI CENTRO DE ATENCION PENAL INTEGRAL DEL MUNICIPIO DE ITAGUI</t>
  </si>
  <si>
    <t>PRESTACION DE SERVICIOS DE APOYO A LA GESTION PARA POSIBILITAR LAS PRESENTACIONES ARTISTICAS Y CULTURALES DE LA SECRETARIA DE PARTICIPACION E INCLUSION SOCIAL, PARA EXALTAR LA LABOR DE LAS MUJERES Y DE LA POBLACION ETNICA DEL MUNICIPIO DE ITAGUI</t>
  </si>
  <si>
    <t>PRESTACION DE SERVICIOS PROFESIONALES PARA APOYAR LOS PROCESOS DE LA AUDITORIA INTERNA EL CONTROL Y EL SEGUIMIENTO A LA GESTION DE LA ADMINISTRACION MUNICIPAL A TRAVES DE LA OFICINA DE CONTROL INTERNO DE GESTION DEL MUNICIPIO DE ITAGUI</t>
  </si>
  <si>
    <t>PRESTACION DE SERVICIOS DE APOYO A LA GESTION PARA FORTALECER LA IMAGEN INSTITUCIONAL DE LA ALCALDIA DE ITAGUI EN TODO LO RELACIONADO CON LA DIVULGACION DE SU OFERTA DE SERVICIOS A TRAVES DE CANALES DE COMUNICCAION INTERNA Y EXTERNA</t>
  </si>
  <si>
    <t>PRESTACION DE SERVICIOS PROFESIONALES DE UN COMUNICADOR PERIODISTA, PARA LA CREACION, ELABORACION Y PRODUCCION DE TODO EL MATERIAL AUDIOVISUAL DE LA OFICINA ASESORA DE COMUNICACIONES Y DE LA ADMINISTRACION MUNICIPAL, PARA SER DIFUNDIDOS EN LOS DIFERENTES MEDIOS DE COMUNICACION, (PROGRAMAS DE TV, REDES SOCIALES, PANTALLAS DIGITALES, ENTRE OTROS)</t>
  </si>
  <si>
    <t>PRESTACION DE SERVICIOS PROFESIONALES DE UN COMUNICADOR SOCIAL-PERIODISTA COMO APOYO A LA SECRETARIA DE GOBIERNO PARA LA DIFUSION DE INFORMACION NOTICIOSA EN DIFERENTES MEDIOS DE COMUNICACIÓN, SOBRE TEMAS DE SEGURIDAD, CONVIVENCIA Y ORDEN PUBLICO DEL MUNICIPIO DE ITAGUI</t>
  </si>
  <si>
    <t>PRESTACION DE SERVICIOS  DE APOYO A LA GESTION PARA LA EJECUCION DEL "PROYECTO DANZA PARA TODOS" EN EL MARCO DE LA CONVOCATORIA 2018 PARA COFINANCIACION DE DOCENTES SUSCRITO CON EL INSTITUTO DE CULTURA Y PATRIMONIO DE ANTIOQUIA (ICPA)</t>
  </si>
  <si>
    <t>PRESTACION DE SERVICIOS DE APOYO A LA GESTION DE FORMA INTEGRAL EN LA ADMINISTRACION Y ORGANIZACIÓN DEL ARCHIVO DE EXPEDIENTES LABORALES DE LOS DOCENTES Y DIRECTIVOS DOCENTES, EN LOS ARCHIVOS DE GESTION Y MANEJO DE CORRESPONDENCI DE LA SECRETARIA DE EDUCACION</t>
  </si>
  <si>
    <t>PRESTAR SERVICIOS PROFESIONALES PARA EL APOYO PEDAGOGICO A LOS ESTUDIANTES EN CONDICION DE DISCAPACIDAD Y CON CAPACIDADES O CON TALENTOS EXCEPCIONALES, POR MEDIO DEL GRUPO INTERDISCIPLINARIO "UNIDAD DE ATENCION INTEGRAL UAI" CON ENFASIS EN PEDAGOGIA Y ESTRATEGIAS DE PERMANENCIA, PARA LAS 24 INSTITUCIONES EDUCATIVAS OFICIALES DEL MUNICIPIO E ITAGUI, REPORTADOS EN LA MATRICULA DEL AÑO 2018</t>
  </si>
  <si>
    <t>PRESTACION DE SERVICIOS PROFESIONALES PARA LA GESTION INTEGRAL DE LA SECRETARIA DE SALUD EN EL DESARROLLO DEL PROGRAMA SALUD Y AMBITO LABORAL</t>
  </si>
  <si>
    <t>PRESTACION DE SERVICIOS DE APOYO A LA GESTION PARA EJECUTAR Y APOYAR LAS ACTIVIDADES DE INSPECCION , VIGILANCIA A LOS FACTORES DE RIESGOS EN SALUS ASOCIADOS AL CONSUMO DE LOS DIFERENTES SUJETOS DE CONTROL EN LOS ESTABLECIMIENTOS ABIERTOS AL PUBLICO EN LA COMUNA DOS DEL MUNICIPIO DE ITAGUI</t>
  </si>
  <si>
    <t>PRESTACION DE SERVICIOS PROFESIONALES PARA REALIZAR LA AUDITORIA DE SEGUIMIENTO AL SISTEMA DE GESTION CECALIDAD BAJO LAS NORMAS NTCGP:1000:2009 Y LA ISO 9001:2015, EN EL MUNICIPIO DE ITAGUI</t>
  </si>
  <si>
    <t>PRESTACION DE SERVICIOS PROFESIONALES PARA REALIZAR AUDITORIA, SEGUIMIENTO Y RENOVACION DEL SISTEMA DE GESTION DE CALIDAD (S.G.C.) EN VEINTIDOS (22) INSTITUCIONES EDUCATIVAS OFICIALES DEL MUNICIPIO DE ITAGUI CON LOS REQUISITOS DE LA NORMA TECNICA COLOMBIANA ISO 9001:20018 E ISO 9001:2015</t>
  </si>
  <si>
    <t>PRESTACION DE SERVICIOS PROFESIONALES, PARA  DESARROLLAR ESTRATEGIAS QUE PROMUEVAN DERECHOS CON ACCIONES AFIRMATIVAS DIRIGIDAS A DIFERENTES GRUPOS POBLACIONALES DEL MUNICIPIO DE ITAGUI</t>
  </si>
  <si>
    <t>PRESTACION DE SERVICIOS PROFESIONALES PARA POSIBILITAR EL DESARROLLO HUMANO Y SOCIAL DE QUINCE (15) PERSONAS EN CONDICION DE DISCAPACIDAD  COGNITIVA Y SINDROME DE DOWN, CON EL FIN DE PROMOVER MEJORES OPORTUNIDADES</t>
  </si>
  <si>
    <t>PRESTACION DE SERVICIOS PROFESIONALES PARA LA GESTION DE LA SECRETARIA DE SALUD Y PROTECCION SOCIAL DE MANERA ESPECIFICA EN EL APOYO A LOS PROCESOS DE AUDITORIA MEDICA A LA PRESTACION DE SEVICIOS DE SALUD</t>
  </si>
  <si>
    <t>PRESTACION DE SERVICIOS PROFESIONALES PARA REALIZAR EXAMENES MEDICOS PRE-OCUPACIONALES O DE PRE-INGRESO, EVALUACIONES MEDICAS OCUPACIONALES PERIODICAS, EVALUCIONES MEDICAS POS-OCUPACIONALES O DE  EGRESO Y LAS EVALUACIONES OS INCAPACIDAD O POR REINTEGRO EN CUMPLIMIENTO A LA RESOLUCION 2346 DE 2007 DEL MINISTERIO DE LA PROTECCION SOCIAL, VIGENCIA 2018</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</si>
  <si>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</si>
  <si>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PROFESIONALES DE UN ABOGADO PARA EL ACOMPAÑAMIENTO Y APOYO A LA SECRETARIA DE GOBIERNO DEL MUNICIPIO DE ITAGUI</t>
  </si>
  <si>
    <t>PRESTACION DE SERVICIOS DE APOYO A LA GESTION, POR PARTE DE LA DEFENSA CIVIL PARA REALIZAR EL ACOMPAÑAMIENTO COMUNITARIO A EVENTOS, CAPACITACIONES EN MATERIA DE REDUCCION, MITIGACION Y CONOCIMIENTO DEL RIESGO, ACTIVIDADES MASIVAS QUE CONSIDERE EL CONSEJO MUNICIPAL DE GESTION DEL RIESGO DEL MUNICIPIO DE ITAGUI</t>
  </si>
  <si>
    <t>PRESTACION DE SERVICIOS DE APOYO A LA GESTION PARA REALIZAR ACTIVIDADES DEL PLAN DE BIENESTAR DOCENTE DE LA SECRETARIA DE EDUCACION Y CULTURA DEL MUNICIPIO DE ITAGUI</t>
  </si>
  <si>
    <t>PRESTACION DE SERVICIOS DE APOYO A LA GESTION EN ACTIVIDADES OPERATIVAS Y ADMINISTRATIVAS PROPIAS DEL SISTEMA DE GESTION FISCAL DE LA SECRETARIA DE HACIENDA</t>
  </si>
  <si>
    <t>PRESTACION DE SERVICIOS PROFESIONALES DE ASESORIA, ACOMPAÑAMIENTO Y APOYO JURIDICO EN LOS PROCESOS, PROGRAMAS Y PROYECTOS DESARROLLADOS POR LA SECRETARIA DE INFRAESTRUCTURA</t>
  </si>
  <si>
    <t>PRESTACION DE SERVICIOS DE APOYO A LA GESTION COMO AUXILIAR DE CAMPO O GUARDABOSQUES PARA LA VIGILANCIA Y CONTROL PERIODICO DE LA SAREAS DE RESERVA EN EL MUNICIPIO DE  ITAGUI</t>
  </si>
  <si>
    <t>PRESTACION DE SERVICIOS DE COMUNICACIONINMEDIATA EN PLANES IDEN, PAR LAS SECRETARIAS DEL MUNICIPIO DE ITAGUI</t>
  </si>
  <si>
    <t>PRESTACION DE SERVICIOS PROFESIONALES PARA LA RENOVACION DEL CERTIFICADO DE RESPONSABILIDAD SOCIAL EMPRESARIAL EN EL MUNICIPIO DE ITAGUI</t>
  </si>
  <si>
    <t>ADQUIRIR HERRAMIENTA TECNOLOGICA "ACTAS Y COMPROMISOS" PARA LA ELABORACION, MONITOREO, CONTROL Y GESTION DE LAS ACTAS DERIVADAS DEL PROCESO DE CONTROL INTERNO DE GESTION EN EL MUNICIPIO DE ITAGUI</t>
  </si>
  <si>
    <t>PRESTACION DE SERVICIOS DE APOYO A LA GESTION PARA REALIZAR ACTIVIDADES LOGISTICAS Y ASISTENCIALES DE MANERA INTEGRAL Y PROVISIONAL EN LAS NECESIDADES BASICAS DE NIÑOS, NIÑAS Y ADOLESCENTES QUE SE ENCUENTREN EN SITUACION DE RIESGO Y/O VULNERABILIDAD Y QUE SEAN REMITIDOS POR LAS COMISARIAS DE FAMILIA E INSPECTORES ED PERMANECIA DEL MUNICIPIO DE ITAGUI</t>
  </si>
  <si>
    <t>PRESTACION DE SERVICIOS PROFESIONALES EN ACOMPAÑAMIENTO Y ASESORIA PARA EL SEGUIMIENTO, ANALISIS Y EVALUACION DEL DESEMPEÑO DE ACTIVIDADES CRITICAS DEL PROCESO DE ADQUISICIONES DE LA ENTIDAD, DENTRO DEL MARCO DE GESTION DELA CALIDAD</t>
  </si>
  <si>
    <t>PRESTACION DE SERVICIOS PROFESIONALES PARA APOYAR LA ARTICULACION DEL NUEVO MODELO INTEGRADO DE PLANEACION Y GESTIONMIPG CON EL SISTEMA DE CONTROL INTERNO EN EL MUNICIPIO DE ITAGUI, SEGÚN EL DECRETO 1499 DE 2017</t>
  </si>
  <si>
    <t>PRESTACION DE SERVICIOS DE APOYO A LA GESTION PARA BRINDAR LOS SERVICIOS EXEQUIALES SEGÚN ESPECIFICACIONES TECNICAS PARA CADAVERES DE PERSONAS DE ESCASOS RECURSOS ECONOMICOS Y PARA CADAVERES SIN IDENTIFICACION (N.N.)</t>
  </si>
  <si>
    <t>PRESTACION DE SERVICIOS PROFESIONALES PARA LA ASESORIA Y SEGUIMIENTO DE LA EJECUCION DEL FONSET (FONDOS TERRITORIALES DE SEGURIDAD Y CONVIVENCIA CIUDADANA)</t>
  </si>
  <si>
    <t>PRESTACION DE SERVICIOS PROFESIONALES PARA DESARROLLAR ACTIVIDADES SOCIO-OCUPACIONALES Y MANTENIMIENTO DE HABILIDADES PEDAGOGICAS PARA LA POBLACION CON DISCAPACIDAD SEVERA, NO INTEGRABLE AL AULA REGULAR</t>
  </si>
  <si>
    <t>PRESTACION DE SERVICIOS PROFESIONALES DE ACOMPAÑAMIENTO, ASESORIA Y CAPACITACION A LOS MIEMBROS DE LA POLICIA ADSCRITOS AL COMNADO DEL MUNICIPIO DE ITAGUI</t>
  </si>
  <si>
    <t>PRESTACION DE SERVICIOS PROFESIONALES  DE UN COMUNICADOR SOCIAL COMO APOYO A LA OFICINA ASESORA DE COMUNICACIONES PARA LA DIFUSION DE INFORMACION Y CREACION DE CONTENIDOS AUDIOVISUALES DE LAS ACCIONES DE GOBIERNO DEL MUNICIPIO DE ITAGUI EN DIFERENTES MEDIOS DE COMUNICACION</t>
  </si>
  <si>
    <t>PRESTACION DE SERVICIOS PROFESIONALES PARA ASESORAR, ACOMPAÑAR, REALIZAR ENTREVISTAS Y EJECUTAR ESTRATEGIAS EN EL AREA DE COMUNICACIONES, QUE PERMITAN VISUALIZAR LAS ACCIONES REALIZADAS POR LA SECRETARIA DE EDUCACION Y CULTURA EN LAS 24BINSTITUCIONES EDUCATIVAS OFICIALES DEL MUNICIPIO DE ITAGUI ANTE LA COMUNIDAD EN GENERAL</t>
  </si>
  <si>
    <t>PRESTACION DE SERVICIOS PROFESIONALES COMO ABOGADO PARA APOYO JURIDICO A LA OFICINA DE CONTROL INTERNO DE GESTION DEL MUNICIPIO DE ITAGUI EN LA EVALUACION Y SEGUIMIENTO A LOS PROCESOS Y PROCEDIMIENTOS Y ASUNTOS PROPIOS DE LA OFICINA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</si>
  <si>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</si>
  <si>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EN ACOMPAÑAMIENTO, ASESORIA Y SEGUIMIENTO A LA GESTION JURIDICA IMPLICITA EN LOS ACTOS DE DELEGACION DE FUNCIONES Y COMPETENCIAS, DESCONCENTRACION, CONTRATACION Y DECISIONES ADMINISTRATIVAS DE LA ENTIDAD Y APOYO JURIDICO EN ACTUACIONES REQUERIDAS PARA ELLO</t>
  </si>
  <si>
    <t>PRESTACION DE SERVICIOS PARA LA ATENCION, ALIMENTACION Y ALOJAMIENTO DE LOS ANIMALESS DOMESTICOS QUE INGRESAN AL PROGRAMA DE BIENESTAR ANIMAL</t>
  </si>
  <si>
    <t>PRESTACIÓN DE SERVICIO PÚBLICO E INTEGRAL DEL RIESGO CONTRA INCENDIO, ATENCIÓN Y PREVENCIÓN DE EXPLOSIONES, DERRUMBES, INUNDACIONES, DESLIZAMIENTOS Y DEMÁS CALAMIDADES CONEXAS QUE SE PRESENTEN EN EL MUNICIPIO DE ITAGÜÍ</t>
  </si>
  <si>
    <t>PRESTACION DE SERVICIOS PROFESIONALES EN EL ACOMPAÑAMIENTO Y SOSTENIBILIDAD DEL SISTEMA DE GESTION DE LA CALIDAD, ADEMAS DEL MANEJO ESTADISTICO DE LA INFORMACION SUMINISTRADA POR PARTE DE LA SECRETARIA DE EDUCACION Y CULTURA DEL MUNICIPIO DE ITAGUI</t>
  </si>
  <si>
    <t>PRESTACION DE SERVICIOS PROFESIONALES PARA EL FORTALECIMIENTO DE LOS PROGRAMAS DE HABILIDADES PEDAGOGICAS, BILINGUISMO, METODOLOGIA INTEGRAL DE FORMACION, FERIA DE LA CIENCIA, REDES PEDAGOGICAS, ROBOTICA, CONVIVENCIA ESCOLAR Y PROYECTO DE VIDA EN LAS IMSTITUCIONES EDUCATIVAS OFICIALES DEL MUNICIPIO DE ITAGUI</t>
  </si>
  <si>
    <t>ARRENDAMIENTO DE UN INMUEBLE UBICADO EN LA CALLE 48 N° 51 -34, EL CUAL CONSTA DE UN AULA MULTIPLE CON UN AREA 125M2, UNA SALA DE REUNIONES DE 23 M2, CONECTIVIDAD DE 30MB, SERVICIOS PUBLICOS CONECTADOS Y AL DIA PARA GARANTIZAR EL FUNCIONAMIENTO DE CITY LA "LABORATORIO DE CUIDAD" DEL PLAN DIGITAL TESO</t>
  </si>
  <si>
    <t>PRESTACIÓN DE SERVICIOS PROFESIONALES DE ASESORÍA JURIDICA Y FINANCIERA PARA EL ESTUDIO DE TÍTULOS, ANÁLISIS E INSTRUMENTACIÓN, LIQUIDACIÓN, SEGUIMIENTO FINANCIERO Y CONTABLE, COBRO PERSUASIVO Y DEMÁS ACTIVIDADES CONEXAS A LOS CRÉDITOS CONCEDIDOS POR EL FONDO ROTATORIO DE VIVIENDA DE LOS SERVIDORES PÚBLICOS DEL MUNICIPIO DE ITAGUÍ, ASÍ COMO EL EJERCICIO DE LA REPRESENTACIÓN JUDICIAL DE LA ENTIDAD TERRITORIAL EN LOS PROCESOS JUDICIALES RELACIONADOS CON LA ACTIVIDAD DEL MISMO</t>
  </si>
  <si>
    <t>PRESTACION DE SERVICIOS PROFESIONALES DE ASESORIA, ACOMPAÑAMIENTO Y APOYO COMO INGENIERO CIVIL EN LOS PROCESOS, PROGRAMAS Y PROYECTOS DESARROLLADOS POR LA SECRETARIA DE INFRAESTRUCTURA</t>
  </si>
  <si>
    <t>PRESTACION DE SERVICIOS PROFESIONALES PARA LA ATENCION CORECTIVA Y PREVENTIVA INCLUYENDO REFACCIONES PARA LOS ASCENSORES MARCA SCHINDLER-ANDINO DEL MUNICIPIO DE ITAGUI</t>
  </si>
  <si>
    <t>DESARROLLAR LOS PROGRAMAS Y ACTIVIDADES DE INTERES PUBLICO PARA LA PROMOCION, EL FOMENTO Y LA FORMACION INTEGRAL DE NIÑOS, NIÑAS Y JOVENES ADOLESCENTES EN EDADES ENTRE LOS 5 A 17 AÑOS DEL MUNICIPIO DE ITAGUI, COMO BENEFICIARIOS DE LAS ESCUELAS SOCIO DEPORTIVAS DEL REAL MADRID EN CONVENIO SUSCRITO CON LA FUNDACION CONCIVICA</t>
  </si>
  <si>
    <t>CONTRATO DE PRESTACIÓN DE SERVICIOS PARA EL POSICIONAMIENTO DE IMAGEN INSTITUCIONAL CON EL EQUIPO PROFESIONAL LEONES FUTBOL CLUB S.A. DEL MUNICIPIO DE ITAGÜÍ</t>
  </si>
  <si>
    <t>PRESTACION DE SERVICIOS DE APOYO A LA GESTION PARA EL DESARROLLO DE LAS LABORES ADMINISTRATIVAS Y OPERATIVAS EN LA OFICINA DE CONTROL INTERNO DE GESTION, EN EL AVANCE DEL NUEVO MODELO INTEGRADO DE PLANEACION Y GESTION DEL MUNICIPIO DE ITAGUI</t>
  </si>
  <si>
    <t>PRESTACION DE SERVICIOS PROFESIONALES DE ASESORIA Y ACOMPAÑAMIENTO A LOS PROCESOS DE PREPARACION, REVISION, ANALISIS Y PRESENTACION DE INFORMACION CONTABLE, TRIBUTARIA Y PRESUPUESTAL DEL MUNICIPIO DE ITAGUI</t>
  </si>
  <si>
    <t>PRESTACIÓN DE SERVICIOS PROFESIONALES Y DE APOYO A LA GESTIÓN EN EL PROCESO DE SUPERVISION DEL CONTRATO DE CONCESION 250-OAJ-2006, REALIZADA POR LA SECRETARIA DE MOVILIDAD DEL MUNICIPIO DE ITAGÜÍ Y ACOMPAÑAMIENTO Y ASESORÍA JURÍDICA ESPECIALIZADA A LA ADMINISTRACIÓN MUNICIPAL EN LO RELACIONADO CON EL SERVICIO PÚBLICO DOMICILIARIO DE ASEO EN EL MUNICIPIO DE ITAGÜÍ</t>
  </si>
  <si>
    <t>PRESTACION DE SERVICIOS DE APOYO A LA GESTION, PARA LA ATENCION INTEGRAL, EL RECONOCIMIENTO Y LA PROTECCION A LOS NIÑOS Y NIÑAS DE (2) A CINCO (5) AÑOS DEL MUNICIPIO DE ITAGUI, EN EL MARCO DE LA LEY 1804 DEL 2 DE AGOSTO DE 2016 "POR LO CUAL SE ESTABLECE LA POLITICA DEL ESTADOS PARA EL DESARROLLO INTEGRAL DE LA PRIMERA INFANCIA DE CERO A SIEMPRE Y SE DICTAN OTRAS DISPOSICIONES</t>
  </si>
  <si>
    <t>PRESTACION DE SERVICIOS DE APOYO A LA GESTION PARA LAS PRESENTACIONES ARTISTICAS MENSUALES DEL EVENTO AÑORANZAS, EN ENCUENTROS CULTURALES, PARA EXALTAR LA POBLACION ADULTA MAYOR DEL MUNICIPIO DE ITAGUI</t>
  </si>
  <si>
    <t>ADQUISICION DE UN (1) CERTIFICADO DIGITAL SSL SECURE SITE,, UN (1) CERTIFICADO DIGITAL SSL SECURE SITE PRO CON EV (SECURE SOCKETS LAYER), UNA (1) FIRMA DIGITAL EN DISPOSITIVO CRIPTOGRAFICO (USB) O EN DISIPOSITIVO CRIPTOGRAFICO EN TOKEN VIRTUAL Y LA RENOVACION SERVICIO DE SOPORTE Y MANTENIMIENTO ESPECIALIZADO SOBRE EL COMPONENTE DE FIRMA Y ESTAMPA PARA EL MUNICIPIO DE ITAGUI</t>
  </si>
  <si>
    <t>PRESTACION DE SERVICIOS PROFESIONALES DE ASESORIA Y APOYO PARA LA IMPLEMENTACION DE LA POLITICA DE PREVENCION DEL DAÑO ANTIJURIDICO EN EL MUNICIPIO DE ITAGUI, ASESORIA AL COMITÉ DE CONCILIACION DE LA ENTIDAD Y REPRESENTACION JUDICIAL EN LOS PROCESOS ADELANTADOS EN LAS ALTAS CORTES EN LA CIUDAD DE BOGOTA</t>
  </si>
  <si>
    <t>PRESTACION DE SERVICIOS PROFESIONALES PARA EJECUTAR ESTRATEGIAS DE COMUNICACIÓN QUE CONTRIBUYAN A LA VISIBILIZACION DE LAS ACCIONES REALIZADAS POR LA SECRETARIA DE EDUCACION Y CULTURA EN LAS 24 INSTITUCIONES EDUCATIVAS OFICIALES DEL MUNICIPIODE ITAGUI ANTE LA COMUNIDAD EN GENERAL</t>
  </si>
  <si>
    <t>PRESTACION DE SERVICIOS DE APOYO A LA GESTION COMO TECNICO COORDINADOR DE GUARDABOSQUES PARA LA EJECUCION DE ACCIONES ENMARCADAS EN LOS PLANES DE MANEJO DE LAS AREAS DE RESERVA EN EL NUNICIPIO DE ITAGUI</t>
  </si>
  <si>
    <t>PRESTACIÓN DE SERVICIOS DE APOYO A LA GESTIÓN PARA REALIZAR ACTIVIDADES LOGÍSTICAS Y ASISTENCIALES AL MUNICIPIO DE ITAGÜÍ</t>
  </si>
  <si>
    <t>PRESTACION DE SERVICIOS PROFESIONALES DE ABOGADA ESPECIALIZADA Y DE RECONOCIDA IDONEIDAD EN LOS TEMAS DE LA ADMINISTRACION PUBLICA, PARA BRINDAR ASESORIA EN EL AREA DE TALENTO HUMANO A LA ADMINISTRACION MUNCIPAL DE ITAGUI</t>
  </si>
  <si>
    <t>MR CONSULTORES Y ASESORES S.A.S, OBJETO:  PRESTAR LOS SERVICIOS PROFESIONALES PARA APOYAR A LA SECRETARIA DE HACIENDA DEL MUNICIPIO DE ITAGUI EN LOS PROCESOS DE VERIFICACION Y VALIDACION DE REGISTRO Y GENERACION DE INFORMACION FINANCIERA, CONTABLE Y PRESUPUESTAL, EN LOS SISTEMAS DE INFORMACION DEL MUNICIPIO. GARANTIZANDO LA OBTENCION Y REMISION DE INFORMACION CON EL MAYOR GRADO POSIBLE DE VERACIDAD, CONSISTENCIA Y OPORTUNIDAD. DE LA MISMA FORMA, EFECTUAR LAS TAREAS DE ACTUALIZACION DE FUNCIONALIDADES DEL SITIO WEB TRANSACCIONAL (Portal pagos en línea), ASEGURANDO LA OPERATIVIDAD DEL MISMO, ACORDE CON LAS NECESIDADES Y REQUERIMIENTOS DE INFORMACION, VIABILIZADOS AL INTERIOR DE LA SECRETARIA DE HACIENDA</t>
  </si>
  <si>
    <t>PRESTACIÓN DE SERVICIOS PROFESIONALES DE ASESORÍA PARA LA IMPLEMENTACIÓN DEL PLAN ESTRATÉGICO DE LAS TECNOLOGÍAS DE LA INFORMACIÓN “PETI"</t>
  </si>
  <si>
    <t>PRESTACION DE LOS SERVICIOS PROFESIONALES DE CALIFICACION DEL RIESGO CREDITICIO DE LA CAPACIDAD DE PAGO DE CORTO Y LARGO PLAZO DEL MUNICIPIO DE ITAGUI (DENOMINADA TECNICAMENTE CALIFICACION NACIONAL DE LARGO Y CORTO PLAZO PARA SUS PASIVOS FINANCIEROS)</t>
  </si>
  <si>
    <t xml:space="preserve"> 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</si>
  <si>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PRESTACIÓN DE SERVICIOS PROFESIONALES DE UN COMUNICADOR SOCIAL COMO APOYO A LA OFICINA ASESORA DE COMUNICACIONES PARA LA DIFUSIÓN DE INFORMACIÓN DE LAS ACCIONES DE GOBIERNO DEL MUNICIPIO DE ITAGÜÍ EN DIFERENTES MEDIOS DE COMUNICACIÓN</t>
  </si>
  <si>
    <t>PRESTACIÓN DE SERVICIOS PROFESIONALES DE INGENIERÍA ESPECIALIZADA PARA EL MANTENIMIENTO, VIGENCIA TECNOLÓGICA Y SOPORTE DE LA INFRAESTRUCTURA ADECUADA PARA LA APLICACIÓN GESTIÓN TRANSPARENTE, SIPLAN, DESARROLLO  Y MANTENIMIENTO DEL MÓDULO DE PROCESOS JUDICIALES</t>
  </si>
  <si>
    <t xml:space="preserve">PRESTACIÓN DE SERVICIOS DE APOYO A LA GESTIÓN COMO TÉCNICO COORDINADOR DE GUARDABOSQUES PARA LA EJECUCIÓN DE ACCIONES ENMARCADAS EN LOS PLANES DE MANEJO DE LAS ÁREAS DE RESERVA EN EL MUNICIPIO DE ITAGÜÍ. </t>
  </si>
  <si>
    <t>PRESTACIÓN DE SERVICIOS  DE APOYO A LA GESTIÓN PARA IMPLEMENTAR DESARROLLAR Y EJECUTAR LAS ACTIVIDADES DEL PROGRAMA DE BIENESTAR LABORAL ENMARCADOS EN EL DECRETO N° 1185 DE OCTUBRE 2013 Y DECRETO 404 DEL 04 MAYO DE 2017 (alcaldía de Itagüí). VIGENCIA 2018</t>
  </si>
  <si>
    <t>PRESTACIÓN DE SERVICIOS PROFESIONALES PARA DESARROLLAR ACTIVIDADES SOCIO-OCUPACIONALES Y DE MANTENIMIENTO DE HABILIDADES PEDAGÓGICAS PARA LA POBLACIÓN CON DISCAPACIDAD SEVERA, NO INTEGRABLE AL AULA REGULAR</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</si>
  <si>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</si>
  <si>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ARRENDAMIENTO DE UN LOTE UBICADO EN LA CIUDAD ITAGUI, DIRECCION CALLE 26 N° 41 -45, ZONA INDUSTRIAL N° 3, CON UN AREA DE 12.000 M2, CABIDA Y LINDEROS CONTENIDOS EN LA ESCRITURA PUBLICA N° 3851 DEL 4 DE AGOSTO DE 1989, OTORGADA EN LA NOTARIA TERCERA DE MEDELLIN, LOTE IDENTIFICADO VON LA MATRICULA INMOBILIARIA N° 001-535269. FICHA PREDIAL N° 12480730</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</si>
  <si>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</si>
  <si>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</si>
  <si>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EJECUTAR EL PROYECTO:"ADULTOS MAYORES CON RITMO VITAL", EN CUMPLIMIENTO DEL EJE ESTRATEGICO 3 BIEN-ESTAR ENVEJECIMIENTO ACTIVO, DE LA POLITICA PUBLICA DE ENVEJECIMIENTO Y VEJEZ DEL MUNICIPIO DE ITAGUI</t>
  </si>
  <si>
    <t>IMPULSAR PROGRAMAS Y ACTIVIDADES ARTISTICO-CULTURALES DE INTERES PUBLICO DE ACUERDO CON EL PLAN DE DESARROLLO 2016-2019 "ITAGUI AVNAZA CON EQUIDAD PARA TODOS" A TRAVES DE LA EJECUCION DE ACCIONES ESTRATEGICAS D ELA SECRETARIA DE EDUCACION Y CULTURA PARA PROMOVER DERECHOS CULTURALES</t>
  </si>
  <si>
    <t>EJECUTAR LOS PROGRAMAS Y PROYECTOS DE ACUERDO A LAS POLITICAS PUBLICAS DEL DEPORTE, ENMARCADOS EN EL MODELO DE GESTION DEPORTIVO Y RECREATIVO DEL MUNICIPIO DE ITAGUI EN EL AÑO 2018</t>
  </si>
  <si>
    <t>$ 19.986.468 SIN EROGACION PRESUPUESTAL POR PARTE DEL MUNICIPIO</t>
  </si>
  <si>
    <t>$ 1.800.000 SIN EROGACION PRESUPUESTAL POR PARTE DEL MUNICIPIO</t>
  </si>
  <si>
    <t>$ 4.044.720 SIN EROGACION PRESUPUESTAL POR PARTE DEL MUNICIPIO</t>
  </si>
  <si>
    <t>ANULADO</t>
  </si>
  <si>
    <t>262.500.000</t>
  </si>
  <si>
    <t>$ 5.440.048 SIN EROGACION PRESUPUESTAL POR PARTE DEL MUNICIPIO</t>
  </si>
  <si>
    <t>$ 6.062.500 SIN EROGACION PRESUPUESTAL POR PARTE DEL MUNICIPIO</t>
  </si>
  <si>
    <t>12 MESES</t>
  </si>
  <si>
    <t>6 MESES</t>
  </si>
  <si>
    <t>5 MESES</t>
  </si>
  <si>
    <t>30 DÍAS</t>
  </si>
  <si>
    <t>22 DIAS Y 5 MESES</t>
  </si>
  <si>
    <t>11 MESES</t>
  </si>
  <si>
    <t>17 DIAS Y 11 MESES</t>
  </si>
  <si>
    <t>10 MESES</t>
  </si>
  <si>
    <t>10 MESES Y 15 DÍAS</t>
  </si>
  <si>
    <t>9 MESES</t>
  </si>
  <si>
    <t>10.5 MESES</t>
  </si>
  <si>
    <t>340 DÍAS</t>
  </si>
  <si>
    <t>315 DIAS</t>
  </si>
  <si>
    <t xml:space="preserve">10 MESES Y 15 DIAS </t>
  </si>
  <si>
    <t>8 MESES</t>
  </si>
  <si>
    <t>4 MESES</t>
  </si>
  <si>
    <t>2 MESES</t>
  </si>
  <si>
    <t>1 MES</t>
  </si>
  <si>
    <t>10 MESES Y 20 DIAS</t>
  </si>
  <si>
    <t>3 MESES</t>
  </si>
  <si>
    <t>5 MESES Y 22 DIAS</t>
  </si>
  <si>
    <t>10 MESES Y 7 DIAS</t>
  </si>
  <si>
    <t>30 DIAS HABILES</t>
  </si>
  <si>
    <t xml:space="preserve">11 MESES </t>
  </si>
  <si>
    <t>4 SEMANAS</t>
  </si>
  <si>
    <t>25 DIAS Y 3 MESES</t>
  </si>
  <si>
    <t>7 MESES</t>
  </si>
  <si>
    <t>811017810-6</t>
  </si>
  <si>
    <t>900937335-9</t>
  </si>
  <si>
    <t>800148898-5</t>
  </si>
  <si>
    <t>811008404-0</t>
  </si>
  <si>
    <t>890980093-8</t>
  </si>
  <si>
    <t>13499033-2</t>
  </si>
  <si>
    <t>811015014-0</t>
  </si>
  <si>
    <t>32339412-4</t>
  </si>
  <si>
    <t>32544713-4</t>
  </si>
  <si>
    <t>900295212-5</t>
  </si>
  <si>
    <t>3661890-2</t>
  </si>
  <si>
    <t>71630120-7</t>
  </si>
  <si>
    <t>890923500-1</t>
  </si>
  <si>
    <t>32329773-3</t>
  </si>
  <si>
    <t>21653352-6</t>
  </si>
  <si>
    <t>43827777-0</t>
  </si>
  <si>
    <t>42760462-2</t>
  </si>
  <si>
    <t>3352817-1</t>
  </si>
  <si>
    <t>811039557-1     900315057-7</t>
  </si>
  <si>
    <t>900281591-0</t>
  </si>
  <si>
    <t>900473528-0</t>
  </si>
  <si>
    <t>900699634-4</t>
  </si>
  <si>
    <t>800171406-1</t>
  </si>
  <si>
    <t>1017199376-1</t>
  </si>
  <si>
    <t>71787338-1</t>
  </si>
  <si>
    <t>53084303-1</t>
  </si>
  <si>
    <t>32242092-2</t>
  </si>
  <si>
    <t>43496399-8</t>
  </si>
  <si>
    <t>900065751-7</t>
  </si>
  <si>
    <t>42756605-3</t>
  </si>
  <si>
    <t>43164933-7</t>
  </si>
  <si>
    <t>1036637173-2</t>
  </si>
  <si>
    <t>1116433021-5</t>
  </si>
  <si>
    <t>30231219-6</t>
  </si>
  <si>
    <t>1036669397-2</t>
  </si>
  <si>
    <t>1040748386-5</t>
  </si>
  <si>
    <t>43837374-9</t>
  </si>
  <si>
    <t>42994606-0</t>
  </si>
  <si>
    <t>43548215-6</t>
  </si>
  <si>
    <t>1017132533-3</t>
  </si>
  <si>
    <t>1036951564-4</t>
  </si>
  <si>
    <t>900076073-9</t>
  </si>
  <si>
    <t>21792837-1</t>
  </si>
  <si>
    <t>1036627501-2</t>
  </si>
  <si>
    <t>1036634821-3</t>
  </si>
  <si>
    <t>43169447-1</t>
  </si>
  <si>
    <t>1088271383-9</t>
  </si>
  <si>
    <t>8157599-3</t>
  </si>
  <si>
    <t>1040035833-6</t>
  </si>
  <si>
    <t>1036639972-1</t>
  </si>
  <si>
    <t>1128457431-9</t>
  </si>
  <si>
    <t>70099647-5</t>
  </si>
  <si>
    <t>43753811-4</t>
  </si>
  <si>
    <t>1036601398-7</t>
  </si>
  <si>
    <t>1037599445-0</t>
  </si>
  <si>
    <t>43184217-7</t>
  </si>
  <si>
    <t>32144826-1</t>
  </si>
  <si>
    <t>43621838-6</t>
  </si>
  <si>
    <t>43795503-0</t>
  </si>
  <si>
    <t>32354223-1</t>
  </si>
  <si>
    <t>42764935-2</t>
  </si>
  <si>
    <t>35696599-3</t>
  </si>
  <si>
    <t>1036637241-5</t>
  </si>
  <si>
    <t>1036658275-5</t>
  </si>
  <si>
    <t>900487594-8</t>
  </si>
  <si>
    <t>1090400079-6</t>
  </si>
  <si>
    <t>1040730888-1</t>
  </si>
  <si>
    <t>1036646380-9</t>
  </si>
  <si>
    <t>1036674951-3</t>
  </si>
  <si>
    <t>900209411-8</t>
  </si>
  <si>
    <t>1128405710-6</t>
  </si>
  <si>
    <t>900388112-7</t>
  </si>
  <si>
    <t>42762170-6</t>
  </si>
  <si>
    <t>1037620938-9</t>
  </si>
  <si>
    <t>900427606-1</t>
  </si>
  <si>
    <t>800217632-1</t>
  </si>
  <si>
    <t>19111056-8</t>
  </si>
  <si>
    <t>900155293-1</t>
  </si>
  <si>
    <t>811006904-2</t>
  </si>
  <si>
    <t>98530358-1</t>
  </si>
  <si>
    <t>70413758-1</t>
  </si>
  <si>
    <t>1036647262-2</t>
  </si>
  <si>
    <t>1036610663-2</t>
  </si>
  <si>
    <t>900337294-0</t>
  </si>
  <si>
    <t>900264963-5</t>
  </si>
  <si>
    <t>900229865-3</t>
  </si>
  <si>
    <t>800233345-8</t>
  </si>
  <si>
    <t>71219405-1</t>
  </si>
  <si>
    <t>42758572-8</t>
  </si>
  <si>
    <t>71665045-3</t>
  </si>
  <si>
    <t>1039457135-0</t>
  </si>
  <si>
    <t>1036654551-5</t>
  </si>
  <si>
    <t>900153645-1</t>
  </si>
  <si>
    <t>71654569-3</t>
  </si>
  <si>
    <t>890901389-5</t>
  </si>
  <si>
    <t>45693428-5</t>
  </si>
  <si>
    <t>900905715-7</t>
  </si>
  <si>
    <t>71606341-7</t>
  </si>
  <si>
    <t>1036641451-0</t>
  </si>
  <si>
    <t>1128427952-6</t>
  </si>
  <si>
    <t>71776803-6</t>
  </si>
  <si>
    <t>70562797-7</t>
  </si>
  <si>
    <t>811041984-1</t>
  </si>
  <si>
    <t>71731383-0</t>
  </si>
  <si>
    <t>1036639494-0</t>
  </si>
  <si>
    <t>860012336-1</t>
  </si>
  <si>
    <t>900196085-1</t>
  </si>
  <si>
    <t>900334977-9</t>
  </si>
  <si>
    <t>70099145-1</t>
  </si>
  <si>
    <t>900902524-3</t>
  </si>
  <si>
    <t>900583935-7</t>
  </si>
  <si>
    <t>1036608918-9</t>
  </si>
  <si>
    <t>811007497-0</t>
  </si>
  <si>
    <t>1053799241-1</t>
  </si>
  <si>
    <t>43169183-2</t>
  </si>
  <si>
    <t>39388172-6</t>
  </si>
  <si>
    <t>830016046-1</t>
  </si>
  <si>
    <t>800116098-2</t>
  </si>
  <si>
    <t>900469775-8</t>
  </si>
  <si>
    <t>890906439-8</t>
  </si>
  <si>
    <t>900809338-2</t>
  </si>
  <si>
    <t>43971817-2</t>
  </si>
  <si>
    <t>890980283-0</t>
  </si>
  <si>
    <t>31431276-8</t>
  </si>
  <si>
    <t>890982356-9</t>
  </si>
  <si>
    <t>1036649642-7</t>
  </si>
  <si>
    <t>1152450199-1</t>
  </si>
  <si>
    <t>98626497-0</t>
  </si>
  <si>
    <t>1037499808-1</t>
  </si>
  <si>
    <t>900284368-8</t>
  </si>
  <si>
    <t>900310324-6</t>
  </si>
  <si>
    <t>890984002-6</t>
  </si>
  <si>
    <t>811014616-1</t>
  </si>
  <si>
    <t>811010647-1</t>
  </si>
  <si>
    <t>890901523-6</t>
  </si>
  <si>
    <t>70290230-5</t>
  </si>
  <si>
    <t>860005289-4</t>
  </si>
  <si>
    <t>801004709-7</t>
  </si>
  <si>
    <t>800015819-2</t>
  </si>
  <si>
    <t>1036632617-8</t>
  </si>
  <si>
    <t>900340814-1</t>
  </si>
  <si>
    <t>811039999-3</t>
  </si>
  <si>
    <t>830084433-7</t>
  </si>
  <si>
    <t>900978895-7</t>
  </si>
  <si>
    <t>1036644571-1</t>
  </si>
  <si>
    <t>70415256-5</t>
  </si>
  <si>
    <t>900215666-3</t>
  </si>
  <si>
    <t>43728806-1</t>
  </si>
  <si>
    <t>43834870-7</t>
  </si>
  <si>
    <t>900711442-8</t>
  </si>
  <si>
    <t>71671625-1</t>
  </si>
  <si>
    <t>800214001-9</t>
  </si>
  <si>
    <t>811023500-2</t>
  </si>
  <si>
    <t>1037588000-1</t>
  </si>
  <si>
    <t>900299701-3</t>
  </si>
  <si>
    <t>1040751522-1</t>
  </si>
  <si>
    <t>900035450-7</t>
  </si>
  <si>
    <t>811039146-8</t>
  </si>
  <si>
    <t>900341498-1</t>
  </si>
  <si>
    <t>900185518-1</t>
  </si>
  <si>
    <t>900456357-6</t>
  </si>
  <si>
    <t>900351043-7</t>
  </si>
  <si>
    <t>fecha de CORTE</t>
  </si>
  <si>
    <t>SH-034-2017</t>
  </si>
  <si>
    <t>SECRETARIA DE HACIENDA</t>
  </si>
  <si>
    <t>SISTEMAS Y ASESORIAS DE COLOMBIA S.A.-SYAC S.A.</t>
  </si>
  <si>
    <t>800149562-0</t>
  </si>
  <si>
    <t>CONTRATO DE PRESTACION DE SERVICIOS PROFESIONALES PARA LA ACTUALIZACION, SOPORTE, MANTENIMIENTO DEL SISTEMA DE INFORMACION "DINAMICA GERENCIAL ALCALDIAS"</t>
  </si>
  <si>
    <t>11 MESES Y 15 DÍAS</t>
  </si>
  <si>
    <t>se Adiciona por 2 meses,desde el 01 de Enero  al 28 de febrero del 2018</t>
  </si>
  <si>
    <t>SVH-038-2017</t>
  </si>
  <si>
    <t>SECRETARIA DE VIVIENDA Y HABITAT</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</si>
  <si>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</si>
  <si>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se Adiciona por 24 dias desde el 23 de diciembre del 2017 al 15 enero del 2018</t>
  </si>
  <si>
    <t>SVH-046-2017</t>
  </si>
  <si>
    <t>ECHEVERRI LIZETH CAROLINA</t>
  </si>
  <si>
    <t>1088286969-1</t>
  </si>
  <si>
    <t>PRESTACIÓN DE SERVICIOS PROFESIONALES PARA BRINDAR ASESORÍA FINANCIERA EN LOS DIFERENTES PROGRAMAS Y PROYECTOS QUE ADELANTE LA SECRETARÍA DE VIVIENDA Y HÁBITAT DEL MUNICIPIO DE ITAGUI</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</si>
  <si>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</si>
  <si>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</si>
  <si>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</si>
  <si>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</si>
  <si>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</si>
  <si>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</si>
  <si>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SGM-055-2017</t>
  </si>
  <si>
    <t>SECRETARIA DE GOBIERNO</t>
  </si>
  <si>
    <t>AGENCIA DE DESARROLLO LOCAL DE ITAGUI-ADELI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</si>
  <si>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</si>
  <si>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328 DIAS</t>
  </si>
  <si>
    <t>se Adiciona por 163 dias,desde el 28 de diciembre del 2017 al 09 de junio del 2018</t>
  </si>
  <si>
    <t>SSA-063-2017</t>
  </si>
  <si>
    <t>SECRETARIA DE SERVICIOS ADMINISTRATIVOS</t>
  </si>
  <si>
    <t>VILLA MEDINA HELCONIDES DE JESUS</t>
  </si>
  <si>
    <t>6790495-2</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</si>
  <si>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</si>
  <si>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1 AÑO</t>
  </si>
  <si>
    <t>SSA-069-2017</t>
  </si>
  <si>
    <t xml:space="preserve">MONSALVE PULGARIN JOHANA VANESSA </t>
  </si>
  <si>
    <t>1036623468-9</t>
  </si>
  <si>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</si>
  <si>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 xml:space="preserve">12 MESES </t>
  </si>
  <si>
    <t>SM-074-2017</t>
  </si>
  <si>
    <t>SECRETARIA DE MOVILIDAD</t>
  </si>
  <si>
    <t>AUNAR ESFUERZOS PARA IMPLEMENTAR EL PROYECTO PEDAGÓGICO DE SENSIBILIZACIÓN Y CULTURA CIUDADANA EN LOS COMPONENTES DE MOVILIDAD, DESDE LA AGENCIA DE DESARROLLO LOCAL DE ITAGÜÍ ADELI PARA EL MUNICIPIO DE ITAGÜÍ</t>
  </si>
  <si>
    <t>325 DÍAS</t>
  </si>
  <si>
    <t>se adiciona por 12 meses,desde el 01 de enero al 31 de diciembre del 2018</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</si>
  <si>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</si>
  <si>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</si>
  <si>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</si>
  <si>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</si>
  <si>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</si>
  <si>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</si>
  <si>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</si>
  <si>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</si>
  <si>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SSA-103-2017</t>
  </si>
  <si>
    <t>CONTRATO DE ARRENDAMIENTO DE UN (1) LOCAL COMERCIAL, UBICADO EN LA CALLE 36 No. 59-69, DENTRO DE LAS INSTALACIONES DEL PARQUE DITAIRES, SECTOR PIES DESCALZOS (CHORRITOS), DESTINADO PARA SEDE ADMINISTRATIVA COMFENALCO ANTIOQUIA</t>
  </si>
  <si>
    <t>SSA-104-2017</t>
  </si>
  <si>
    <t xml:space="preserve">OKG CONSULTORES S.A.S. </t>
  </si>
  <si>
    <t>860510973-1</t>
  </si>
  <si>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</si>
  <si>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8 MESES   -(240 DIAS) -</t>
  </si>
  <si>
    <t>ADICION N. 2 DE  2 MESES Y 13 DIAS DEL 16 DICIEMBREDEL 2017  AL 28 DE FEBRERO DEL 2018       ADICION N. 1  DE 1 MES  Y 15 DIAS,</t>
  </si>
  <si>
    <t>SGM-110-2017</t>
  </si>
  <si>
    <t>SEGURIDAD RECORD DE COLOMBIA LTDA –SEGURCOL LTDA</t>
  </si>
  <si>
    <t>890911972-2</t>
  </si>
  <si>
    <t>PRESTACION DEL SERVICIO DE VIGILANCIA PRIVADA PARA LAS INSTITUCIONES EDUCATIVAS OFICIALES, SEDES CENTRALIZADAS Y DESCENTRALIZADAS DEL MUNICIPIO DE ITAGÜI, ASI COMO LA CONTINUIDAD DE LAS ESTRATEGIAS DE SISTEMAS DE SEGURIDAD ELECTRONICA</t>
  </si>
  <si>
    <t>SSA-112-2017</t>
  </si>
  <si>
    <t>ASEAR S.A. E.S.P.</t>
  </si>
  <si>
    <t>811044253-8</t>
  </si>
  <si>
    <t>PRESTACION DEL SERVICIO INTEGRAL DE ASEO Y CAFETERIA INCLUYENDO EL INSUMO DE ASEO Y CAFETERIA PARA LA ADMINISTRACION CENTRAL Y SUS SEDES, Y EL SERVICIO DE ASEO A LAS INSTALACIONES DE LAS INSTITUCIONES EDUCATIVAS DEL MUNICIPIO DE ITAGUI DURANTE EL AÑO 2017</t>
  </si>
  <si>
    <t>SJ-114-2017</t>
  </si>
  <si>
    <t>SECRETARIA JURIDICA</t>
  </si>
  <si>
    <t>FRANCO HENAO EDUAR YOHANY</t>
  </si>
  <si>
    <t>71187839-3</t>
  </si>
  <si>
    <t>PRESTACIÓN DE SERVICIOS DE APOYO A LA GESTIÓN PARA EL REGISTRO DE INFORMACIONES DOCUMENTADAS PRECONTRACTUALES, CONTRACTUALES Y POSTCONTRACTUALES DEL PROCESO DE ADQUISICIONES DEL MUNICIPIO DE ITAGÜÍ</t>
  </si>
  <si>
    <t>SSA-131-2017</t>
  </si>
  <si>
    <t>OSORIO SALDARRIAGA JAIRO LEON</t>
  </si>
  <si>
    <t>70513179-6</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</si>
  <si>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</si>
  <si>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SH-134-2017</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</si>
  <si>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</si>
  <si>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15 DIAS Y 9 MESES</t>
  </si>
  <si>
    <t>SSYPS-163-2017</t>
  </si>
  <si>
    <t>SECRETARIA DE SALUD Y PROTECCION SOCIAL</t>
  </si>
  <si>
    <t>CONSORCIO INTERVENTORIA BIENESTAR ITAGUI 2017</t>
  </si>
  <si>
    <t>901070672-7</t>
  </si>
  <si>
    <t>CONSULTORÍA PARA DESARROLLAR LA INTERVENTORÍA TECNICA, ADMINISTRATIVA, LEGAL Y FINANCIERA A LOS PROGRAMAS SOCIALES DE SEGURIDAD ALIMENTARIA Y NUTRICIONAL DEL MUNICIPIO DE ITAGUI EN EL AÑO 2017</t>
  </si>
  <si>
    <t>7 DIAS Y 8 MESES</t>
  </si>
  <si>
    <t>dicion n. 2  se adiciona por 60 dias desde el 31 de diciembre del 2017 al 28 de febrero del 2018   ,Adicion n. 1 ,5 (cinco)dias desde el 26 de diciembre hasta el 30 de diciembre inclusive</t>
  </si>
  <si>
    <t>312 dias</t>
  </si>
  <si>
    <t>SEYC-164-2017</t>
  </si>
  <si>
    <t>SECRETARIA DE EDUCACION Y CULTURA</t>
  </si>
  <si>
    <t>FUNDACION COLOMBIA UNA NACION CIVICA-FUNDACION CONCIVICA</t>
  </si>
  <si>
    <t>OPERACIÓN LOGÍSTICA PARA EL DESARROLLO DE LOS PROGRAMAS SOCIALES DE SEGURIDAD ALIMENTARIA Y NUTRICIONAL DEL MUNCIPIO DE ITAGUI EN EL AÑO 2017</t>
  </si>
  <si>
    <t>12 DIAS Y 8 MESES</t>
  </si>
  <si>
    <t>se adiciona por 60 dias desde el 31 de diciembre del 2017 al 28 febrero del 2018</t>
  </si>
  <si>
    <t>SG-177-2017</t>
  </si>
  <si>
    <t>SECRETARIA GENERAL</t>
  </si>
  <si>
    <t>DOMINA ENTREGA TOTAL S.A.S.</t>
  </si>
  <si>
    <t>800088155-3</t>
  </si>
  <si>
    <t>PRESTACIÓN DEL SERVICIO DE MENSAJERÍA EXPRESA Y COURIER EN MOTO (IN HOUSE) PARA LA DISTRIBUCIÓN Y ENTREGA DE LOS ENVÍOS DE TODAS LAS DEPENDENCIAS DE LA ADMINISTRACIÓN MUNICIPAL DE ITAGÜÍ</t>
  </si>
  <si>
    <t>7 MESES Y 23 DÍAS</t>
  </si>
  <si>
    <t>se Adiciona por 75 dias , desde el 01 de enero al 15 de marzo del 2018</t>
  </si>
  <si>
    <t>308 dias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</si>
  <si>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</si>
  <si>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</si>
  <si>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</si>
  <si>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</si>
  <si>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SSA-194-2017</t>
  </si>
  <si>
    <t>HERNANDEZ AGUIRRE EDWIN ALEXANDER</t>
  </si>
  <si>
    <t>8431489-6</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</si>
  <si>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</si>
  <si>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</si>
  <si>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</si>
  <si>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</si>
  <si>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</si>
  <si>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</si>
  <si>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</si>
  <si>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</si>
  <si>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</si>
  <si>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</si>
  <si>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SSA-210-2017</t>
  </si>
  <si>
    <t>BANCO POPULAR S.A.</t>
  </si>
  <si>
    <t>860007738-9</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</si>
  <si>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</si>
  <si>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</si>
  <si>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</si>
  <si>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</si>
  <si>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SPIS-217-2017</t>
  </si>
  <si>
    <t>SECRETARIA DE PARTICIPACION E INCLUSION SOCIAL</t>
  </si>
  <si>
    <t>FUNDACION AFIN</t>
  </si>
  <si>
    <t>900.427.606-1</t>
  </si>
  <si>
    <t>PRESTACIÓN DE SERVICIOS DE APOYO A LA GESTIÓN PARA LA ATENCIÓN INTEGRAL A 60 ADULTOS MAYORES EN SITUACIÓN DE VULNERABILIDAD CRÍTICA DEL MUNICIPIO DE ITAGÜÍ</t>
  </si>
  <si>
    <t>28 DIAS Y 5 MESES</t>
  </si>
  <si>
    <t>se Adiciona por 25 dias desde el 28 de Diciembre del 2017  al 21 de enero del 2018</t>
  </si>
  <si>
    <t>203 dias</t>
  </si>
  <si>
    <t>SI-218-2017</t>
  </si>
  <si>
    <t>SECRETARIA DE INFRAESTRUCTURA</t>
  </si>
  <si>
    <t>CONSORCIO CICLO-INFRAESTRUCTURA</t>
  </si>
  <si>
    <t>901092732-5</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</si>
  <si>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</si>
  <si>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165 DÍAS</t>
  </si>
  <si>
    <t>SI-219-2017</t>
  </si>
  <si>
    <t>TECNICAS CONSTRUCTIVAS S.A.S.</t>
  </si>
  <si>
    <t>811015643-3</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</si>
  <si>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</si>
  <si>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SSA-222-2017</t>
  </si>
  <si>
    <t>MARIN QUINTERO MARIA LUZ DELIA</t>
  </si>
  <si>
    <t>32437641-4</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</si>
  <si>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</si>
  <si>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SSA-224-2017</t>
  </si>
  <si>
    <t>VELEZ ARANGO JANETH CRISTINA</t>
  </si>
  <si>
    <t>43189792-3</t>
  </si>
  <si>
    <t>EL ARRENDADOR CONCEDE EN ARRENDAMIENTO UN (1) ESPACIO FISICO, CON DESTINACION ESPECIFICA DE CAFETERIA, CON UN AREA DE 24,65 MTS2, ESTE SE ENCUENTRA UBICADO EN EL INTERIOR DEL HOGAR DE LOS RECUERDOS, CARRERA 50A No. 33-01 DEL MUNCIPIO DE ITAGUI</t>
  </si>
  <si>
    <t>SJ-231-2017</t>
  </si>
  <si>
    <t>LEGIS EDITORES S.A.</t>
  </si>
  <si>
    <t>860042209-2</t>
  </si>
  <si>
    <t>SUSCRIPCION A PUBLICACIONES EN MEDIO IMPRESO Y ELECTRONICAS ESPECIALIZADAS EN MATERIA JURIDICA Y CONTABLE CON ACTUALIZACION PERMANENTE EN INTERNET ACTIVADAS POR DIRECCION IP PARA CONSULTA DE LA ENTIDAD</t>
  </si>
  <si>
    <t>$ 18.000.000</t>
  </si>
  <si>
    <t>SSA-233-2017</t>
  </si>
  <si>
    <t>BENJUMEA OSPINA ORFILIA DE JESUS</t>
  </si>
  <si>
    <t>42986862-6</t>
  </si>
  <si>
    <t>CONTRATO DE ARRENDAMIENTO DE UN (1) KIOSCO, UBICADO EN LA CARRERA 55 A N° 41 - 20 URBANIZACION SANTAMARIA LA NUEVA DEL MUNICIPIO DE ITAGUI, DESTINADO UNICA Y EXCLUSIVAMENTE COMO CAFETERIA</t>
  </si>
  <si>
    <t>SSA-250-2017</t>
  </si>
  <si>
    <t>GARCIA MAESTRE MANUEL DE JESUS</t>
  </si>
  <si>
    <t>8273051-6</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</si>
  <si>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</si>
  <si>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SI-251-2017</t>
  </si>
  <si>
    <t>UT ITAGUI</t>
  </si>
  <si>
    <t>901105322-7</t>
  </si>
  <si>
    <t>ADECUACIÓN URBANÍSTICA, PAISAJÍSTICA Y OBRAS COMPLEMENTARIAS DE LOS PARQUES SANTA MARÍA No. 2 Y LA ESMERALDA EN EL MUNICIPIO DE ITAGÜÍ</t>
  </si>
  <si>
    <t>SI-254-2017</t>
  </si>
  <si>
    <t>CONSORCIO VIAS ITAGUI 2017</t>
  </si>
  <si>
    <t>901105994-6</t>
  </si>
  <si>
    <t>MANTENIMIENTO, REHABILITACIÓN, CONSTRUCCIÓN Y APERTURA DE LA MALLA VIAL, Y MEJORAMIENTO DE ZONAS DE TRANSITO PEATONAL EN EL MUNICIPIO DE ITAGÜÍ</t>
  </si>
  <si>
    <t>SI-255-2017</t>
  </si>
  <si>
    <t>CONCRECIVIL S.A.</t>
  </si>
  <si>
    <t>900156249-1</t>
  </si>
  <si>
    <t>CONSTRUCCIÓN Y REHABILITACIÓN DEL SISTEMA DEL ALCANTARILLADO Y SISTEMA DE PILA PÚBLICA DE LA VEREDA LA MARÍA ETAPA N° 1 Y OBRAS COMPLEMENTARIAS NECESARIAS PARA GARANTIZAR LA PRESTACIÓN DE SERVICIO DE ACUEDUCTO Y ALCANTARILLADO EN EL MUNICIPIO DE ITAGÜÍ</t>
  </si>
  <si>
    <t>SI-258-2017</t>
  </si>
  <si>
    <t>CONSORCIO REDES</t>
  </si>
  <si>
    <t>901107261-5</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</si>
  <si>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</si>
  <si>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4 DIAS Y 4 MESES</t>
  </si>
  <si>
    <t>SSA-272-2017</t>
  </si>
  <si>
    <t>BANCOLOMBIA S.A.</t>
  </si>
  <si>
    <t>890903938-8</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</si>
  <si>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</si>
  <si>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SSA-274-2017</t>
  </si>
  <si>
    <t>SALDARRIAGA ORTIZ WILSON</t>
  </si>
  <si>
    <t>98625619-8</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</si>
  <si>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</si>
  <si>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SGM-291-2017</t>
  </si>
  <si>
    <t>SECRETARIA DE GOBIERNO MUNICIPAL</t>
  </si>
  <si>
    <t>UNE EPM TELECOMUNICACIONES S.A.</t>
  </si>
  <si>
    <t>900092385-9</t>
  </si>
  <si>
    <t>CONTRATAR CON LA ENTIDAD TERRITORIAL EL MUNICIPIO LA ADQUISICION, IMPLEMENTACION, PRUEBA Y PUESTA EN FUNCIONAMIENTO DE SISTEMAS INTEGRADOS DE EMERGENCIA Y SEGURIDAD SIES (CCTV) PARA EL PROYECTO "AMPLIACION SISTEMA DE SEGURIDAD CIUDADANA DE ITAGUI"</t>
  </si>
  <si>
    <t>SSA-313-2017</t>
  </si>
  <si>
    <t>BANCO BILBAO VIZCAYA ARGENTARIA COLOMBIA S.A.-BBVA</t>
  </si>
  <si>
    <t>860003020-1</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</si>
  <si>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 BBVA, PARA USO DE LA COMUNIDAD EN GENERAL Y LA ADMINISTRACIÓN DE ITAGÜÍ</t>
  </si>
  <si>
    <t xml:space="preserve">ADICION N. 3  QUE VA DESDE EL 16 FEBRERO AL 15 DE ABRIL 2018 </t>
  </si>
  <si>
    <t>ADICION N. 4 QUE VA DESDE EL 17 DE MARZO AL 31 DE JULIO DEL 2018</t>
  </si>
  <si>
    <t>ADICION N. 4 QUE VA DESDE EL  01 DE MARZO DEL 2018 AL 15 DE MARZO DEL 2018</t>
  </si>
  <si>
    <t>ADICION N. 3 QUE VA DEL 01 FEBRERODEL 2018 AL 31 MARZO DEL 2018</t>
  </si>
  <si>
    <t>ADICION N. 2 EN T Y V  QUE VA DESDE EL 01 DE FEBRERO DEL 2018 HASTA EL 15 NOVIEMBRE DEL 2018</t>
  </si>
  <si>
    <t>ADICION N. 3 QUE VA DESDE EL 01 DE FEBRERO DEL 2018 AL  15 NOV DEL 2018</t>
  </si>
  <si>
    <t>SGM-293-2017</t>
  </si>
  <si>
    <t>DEPARTAMENTO DE POLICIA METROPOLITANA DEL VALLE DE ABURRÁ</t>
  </si>
  <si>
    <t>800140985-1</t>
  </si>
  <si>
    <t>AUNAR ESFUERZOS ENTRE LA ALCALDÍA DEL MUNICIPIO DE ITAGÜÍ Y LA  POLICÍA METROPOLITANA DEL VALLE DE ABURRÁ, PARA LA DESTINACIÓN DE AUXILIARES DE POLICÍA BACHILLER QUE COADYUVARÁN A LA SEGURIDAD CIUDADANA DEL MUNICIPIO</t>
  </si>
  <si>
    <t>1 MES Y 22 DÍAS</t>
  </si>
  <si>
    <t>ADICION N. 3 QUE VA DESDE EL 16 DE ENERO AL 13 DE SEPTIEMBRE DEL 2018</t>
  </si>
  <si>
    <t>ADICION N. 1 QUE VA DESDE EL  01 DE FEBRERO DEL 2018 HASTA EL 30 DE JUNIO DEL 2018</t>
  </si>
  <si>
    <t>SI-247-2017</t>
  </si>
  <si>
    <t>CONSORCIO PARQUES ITAGUI 2017</t>
  </si>
  <si>
    <t>901103310-1</t>
  </si>
  <si>
    <t>INTERVENTORÍA TÉCNICA ADMINISTRATIVA FINANCIERA Y AMBIENTAL PARA LA ADECUACIÓN URBANÍSTICA, PAISAJÍSTICA Y OBRAS COMPLEMENTARIAS DE LOS PARQUES SANTA MARÍA No. 2 Y LA ESMERALDA EN EL MUNICIPIO DE ITAGÜÍ</t>
  </si>
  <si>
    <t>4 MESES Y 15 DIAS</t>
  </si>
  <si>
    <t>ADICION N.3 QUE VA DESDE EL  01 DE FEBRERO 2018 AL 15 DE MARZO DEL 2018</t>
  </si>
  <si>
    <t>ADICION N. 3 QUE VA DESDE EL 01 DE FEBERO DEL 2018 AL 15 DE ABRIL DEL 2018</t>
  </si>
  <si>
    <t>ADICION N. 2 QUE VA DESDE EL 01 DE FEBRERO AL 31 DE MARZO DEL 2018</t>
  </si>
  <si>
    <t>SEYC-106-2017</t>
  </si>
  <si>
    <t>UNE EPM TELECOMUNICACIONES</t>
  </si>
  <si>
    <t>PRESTAR SERVICIOS DE CONECTIVIDAD E INTERNET PARA LAS 38 SEDES DE LAS 24 INSTITUCIONES EDUCATIVAS OFICIALES DEL MUNICIPIO DE ITAGÜÍ Y UN MULTIPUNTO DE INTERNET CENTRALIZADO</t>
  </si>
  <si>
    <t>ADICION N. 1 QUE VA DESDE EL 26 DE FEBRERO AL 09 DE JUNIO DEL 2018</t>
  </si>
  <si>
    <t>ADICION N. 1 QUE VA DESDE EL 01 DE MARZO AL 31 DE JULIO DEL 2018</t>
  </si>
  <si>
    <t>SG-115-2017</t>
  </si>
  <si>
    <t xml:space="preserve"> ARCHIVOS MODULARES DE COLOMBIA S.A.S.</t>
  </si>
  <si>
    <t>800241231-0</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</si>
  <si>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</si>
  <si>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ADICION N. 4 QUE VA DESDE EL 01 DE MARZO DEL 2018 AL 30 DE ABRIL DEL 2018</t>
  </si>
  <si>
    <t>ADICION N. 3 EN TIEMPO QUE VA DESDE EL 01 DE ABRIL HASTA EL 15 DE ABRIL DEL 2018</t>
  </si>
  <si>
    <t>CONSTRUCCIÓN DEL CENTRO INTEGRAL PARQUE DE LAS LUCES EN EL MUNICIPIO DE ITAGÜÍ</t>
  </si>
  <si>
    <t>SI-198-2015</t>
  </si>
  <si>
    <t>CONSTRUCCIONES CIVILES Y PAVIMENTOS S.A.-CONCYPA S.A.</t>
  </si>
  <si>
    <t>800016281-5</t>
  </si>
  <si>
    <t>ADICION N. 6 QUE VA DESDE EL 18 DE MARZO DEL 2018 AL 17 DE JUNIO 2018</t>
  </si>
  <si>
    <t>18 meses</t>
  </si>
  <si>
    <t>CONTRATOS 2015 y 2017</t>
  </si>
  <si>
    <t>ENERO - FEBRERO-MARZO DEL 2018</t>
  </si>
  <si>
    <t>ADICION N. 3  EN T Y V QUE VA DESDE EL 01 DE ABRIL AL30 ABRIL DEL 2018</t>
  </si>
  <si>
    <t>ADICION N. 3 TIEMPO Y VALOR QUE VA DESDE EL 01 DE FEBRERO HASTA EL 15 DE FEBRERO DEL 2018</t>
  </si>
  <si>
    <t>ADICION N. 1 QUE VA DESDE EL 13 DE MARZO AL 12 DE AGOSTO DEL 2018</t>
  </si>
  <si>
    <t>SSA-190-2018</t>
  </si>
  <si>
    <t>SG-191-2018</t>
  </si>
  <si>
    <t>VIRTUAL S.A.S.</t>
  </si>
  <si>
    <t>ADQUISICIÓN DE DOS ESCÁNERES PARA LA OFICINA DE ADQUISICIONES DEL MUNICIPIO DE ITAGÜÍ</t>
  </si>
  <si>
    <t>8 DIAS</t>
  </si>
  <si>
    <t>45 DIAS</t>
  </si>
  <si>
    <t>811001742-3</t>
  </si>
  <si>
    <t>ALCALDIA MUNICIPAL</t>
  </si>
  <si>
    <t>SECRETARIA DE DEPORTES Y RECREACION</t>
  </si>
  <si>
    <t>SECRETARIA DE RECREACION Y CULTURA</t>
  </si>
  <si>
    <t>SECRETARIA GOBIERNO MUNICIPAL</t>
  </si>
  <si>
    <r>
      <t>PRESTACIÓN DE SERVICIOS DE APOYO A LA GESTIÓN PARA LA CONSECUCIÓN, CARACTERIZACIÓN, CLASIFICACIÓN Y POSTERIOR ELABORACIÓN DE LAS BASES DE DATOS DE LOS POSTULANTES A LOS DIFERENTES PROGRAMAS QUE OFERTA LA SECRETARÍA DE VIVIENDA Y HÁBITAT DEL MUNICIPIO DE ITAGÚÍ</t>
    </r>
    <r>
      <rPr>
        <sz val="9"/>
        <rFont val="Arial"/>
        <family val="2"/>
      </rPr>
      <t xml:space="preserve"> </t>
    </r>
  </si>
  <si>
    <t>DEPARTAMENTO ADMINISTRATIVO DE PLANEACION</t>
  </si>
  <si>
    <t xml:space="preserve">SECR TA PARTICIPACION E INCLUSION SOCIAL  </t>
  </si>
  <si>
    <t>SECRETARIA DE MEDIO AMBIENTE</t>
  </si>
  <si>
    <t>SECRETARIA HACIENDA</t>
  </si>
  <si>
    <t>SECRETARIA MEDIO AMBIENTE</t>
  </si>
  <si>
    <t>ABRIL -MAYO-JUNIO DEL 2018</t>
  </si>
  <si>
    <t>SGM-192-2018</t>
  </si>
  <si>
    <t>SSYPS-193-2018</t>
  </si>
  <si>
    <t>DAP-194-2018</t>
  </si>
  <si>
    <t>SGM-195-2018</t>
  </si>
  <si>
    <t>SSA-196-2018</t>
  </si>
  <si>
    <t>SSYPS-197-2018</t>
  </si>
  <si>
    <t>SG-198-2018</t>
  </si>
  <si>
    <t>SG-199-2018</t>
  </si>
  <si>
    <t>SH-200-2018</t>
  </si>
  <si>
    <t>SGM-201-2018</t>
  </si>
  <si>
    <t>SGM-202-2018</t>
  </si>
  <si>
    <t>SGM-203-2018</t>
  </si>
  <si>
    <t>SI-204-2018</t>
  </si>
  <si>
    <t>SI-205-2018</t>
  </si>
  <si>
    <t>SPIS-206-2018</t>
  </si>
  <si>
    <t>SSYPS-207-2018</t>
  </si>
  <si>
    <t>SSYPS-208-2018</t>
  </si>
  <si>
    <t>SSA-209-2018</t>
  </si>
  <si>
    <t>SSA-210-2018</t>
  </si>
  <si>
    <t>SSA-211-2018</t>
  </si>
  <si>
    <t>SSA-212-2018</t>
  </si>
  <si>
    <t>SSA-213-2018</t>
  </si>
  <si>
    <t>SSA-214-2018</t>
  </si>
  <si>
    <t>SJ-215-2018</t>
  </si>
  <si>
    <t>SGM-216-2018</t>
  </si>
  <si>
    <t>SECRETARIA DE PLANEACION</t>
  </si>
  <si>
    <t>PRESTACIÓN DEL SERVICIO DE VIGILANCIA PRIVADA PARA LAS INSTITUCIONES EDUCATIVAS OFICIALES, SEDES CENTRALIZADAS Y DESCENTRALIZADAS DEL MUNICIPIO DE ITAGÜÍ, ASÍ COMO LA CONTINUIDAD DE LAS ESTRATEGIAS DE SISTEMAS DE SEGURIDAD ELECTRÓNICA PARA EL AÑO DE 2018</t>
  </si>
  <si>
    <t>ADQUIRIR INSUMOS QUIMICOS Y DISPOSITIVOS DE APLICACIÓN PARA EL CONTROL INTEGRADO DE PLAGAS Y VECTORES EN EL MUNICIPIO DE ITAGUI</t>
  </si>
  <si>
    <t>LOGISTICA PARA APOYAR LA REALIZACIÓN DE LOS COMITÉS PERMANENTES DE ESTRATIFICACIÓN, SUBDIRECCIÓN DE INFORMACIÓN Y CARACTERIZACIÓN PARA EL AÑO 2018</t>
  </si>
  <si>
    <t>PRESTACIÓN DE SERVICIO PARA EL SOPORTE TÉCNICO Y OPERATIVO DEL PARQUE AUTOMOTOR DE LA ADMINISTRACIÓN MUNICIPAL DE ITAGÜÍ Y DE LOS ORGANISMOS DE SEGURIDAD Y JUSTICIA QUE PRESTAN SUS SERVICIOS EN ÉSTA CIUDAD</t>
  </si>
  <si>
    <t>PRESTACIÓN DEL SERVICIO INTEGRAL DE ASEO Y CAFETERÍA INCLUYENDO EL INSUMO DE ASEO Y CAFETERÍA PARA LA ADMINISTRACIÓN CENTRAL Y SUS SEDES Y EL SERVICIO DE ASEO A LAS INSTALACIONES DE LAS INSTITUCIONES EDUCATIVAS DEL MUNICIPIO DE ITAGÜÍ</t>
  </si>
  <si>
    <t>PRESTACIÓN DE SERVICIOS PARA EL ANÁLISIS FISICOQUÍMICOS Y  MICROBIOLÓGICOS DE LA CALIDAD DEL AGUA DE CONSUMO HUMANO, DE USO RECREATIVO Y DE LOS ALIMENTOS COMERCIALIZADOS EN EL MUNICIPIO DE ITAGÜÍ</t>
  </si>
  <si>
    <t>PRESTACIÓN DEL SERVICIO DE MENSAJERÍA EXPRESA Y COURIER EN MOTO (IN HOUSE) PARA LA DISTRIBUCIÓN Y ENTREGA DE LOS ENVÍOS DE TODAS LAS DEPENDENCIAS DE LA ADMINISTRACIÓN MUNICIPAL DE ITAGÜÍ PARA EL AÑO 2018</t>
  </si>
  <si>
    <t>PRESTACIÓN DE SERVICIOS PARA EL ALMACENAMIENTO, CUSTODIA DE ARCHIVOS Y CONSULTAS EN EL ARCHIVO CENTRAL DE LA ADMINISTRACIÓN MUNICIPAL DE ITAGÜÍ</t>
  </si>
  <si>
    <t>PRESTACIÓN DEL SERVICIO DE COPIADO E IMPRESIÓN INCLUIDO FORMAS PRE IMPRESAS Y REALIZACIÓN DE CAMPAÑA PUBLICITARIA: “CULTURA TRIBUTARIA EN EL MUNICIPIO DE ITAGÜÍ"</t>
  </si>
  <si>
    <t>ATENCION DE LA SITUACION DE CALAMIDAD PUBLICA EN EL MUNICIPIO DE ITAGUI DISPUESTA MEDIANTE EL DECRETO 770 DE 2018</t>
  </si>
  <si>
    <t>ADQUISICION DE BONOS QUE PUEDAN SER CANJEABLES POR PRODUCTOS DE LA CANASTA FAMILIAR, PARA BRINDAR AYUDA HUMANITARIA DE ATENCION INMEDIATA A PERSONAS QUE SE ENCUENTRAN EN SITUACION DE DESPLAZAMIENTO EN EL MUNICIPIO DE ITAGUI</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</si>
  <si>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</si>
  <si>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</si>
  <si>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 xml:space="preserve">PRESTACIÓN DE SERVICIOS PROFESIONALES PARA LA IMPLEMENTACIÓN DEL MODELO DE PLANEACIÓN LOCAL Y PACTO CIUDADANO. </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</si>
  <si>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 AFILIADO A NINGUNA EPS</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</si>
  <si>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</si>
  <si>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</si>
  <si>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UN (1) INMUEBLE (ESPACIO FISICO),  DE SU PROPIEDAD UBICADO EN LAS INSTALACIONES DE LA SECRETARIA DE MOVILIDAD DEL MUNICIPIO DE ITAGUI, CALLE 50  N° 43-34, AL ARRENDATARIO, Y ESTE LO RECIBE AL MISMO TITULO Y A ENTERA SATISFACCION</t>
  </si>
  <si>
    <t>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 “ARRENDAMIENTO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t>
  </si>
  <si>
    <t>EL ARRENDADOR ENTREGA A TITULO DE ARRENDAMIENTO AL ARRENDATARIO UN (1) LOCAL PARA USO PUBLICO Y UNA (1) CELDA DE PARQUEADERO, PARA USO DE LA ADMINISTRACION MUNICIPAL DE ITAGUI, UBICADOS EN EL CENTRO COMERCIAL ITAGUI LOCAL 112</t>
  </si>
  <si>
    <t>PRESTACIÓN DE SERVICIOS PROFESIONALES PARA EL ACOMPAÑAMIENTO, APOYO Y ASESORÍA JURÍDICA EN ACTIVIDADES ESPECÍFICAS DE LA OFICINA DE ADQUISICIONES DEL MUNICIPIO DE ITAGÜÍ, PARA EL FORTALECIMIENTO DE LA LEGALIDAD Y OPORTUNIDAD DE LA GESTIÓN ADMINISTRATIVA</t>
  </si>
  <si>
    <t>LOGISTICA DEL COMPONENTE FISICO, PARA AUNAR ESFUERZOS DE COOPERACION Y AS1I APOYAR AL PERSONAL INTEGRANTE DEL GRUPO DE ACCION UNIFICADA POR LA LIBERTAD PERSONAL ANTIOQUIA (GAULA), UNIDAD ENCARGADA DE CONTRARRESTAR LOS DELITOS DE SECUESTRO Y EXTORSION Y SE CONSERVAN LAS CONDICIONES MINIMAS DE CONVIVENCIA DENTRO DE LA JURISDICCION DEL MUNICIPIO DE ITAGUI</t>
  </si>
  <si>
    <t>830506160-4</t>
  </si>
  <si>
    <t>800210582-8</t>
  </si>
  <si>
    <t>71692208-1</t>
  </si>
  <si>
    <t>890932535-7</t>
  </si>
  <si>
    <t>800233801-5</t>
  </si>
  <si>
    <t>901184446-9</t>
  </si>
  <si>
    <t>42769284-9</t>
  </si>
  <si>
    <t>890900608-9</t>
  </si>
  <si>
    <t>901188804-0</t>
  </si>
  <si>
    <t>901188813-7</t>
  </si>
  <si>
    <t>1036638254-5</t>
  </si>
  <si>
    <t>32329773-5</t>
  </si>
  <si>
    <t>1036623468-8</t>
  </si>
  <si>
    <t>1152688805-8</t>
  </si>
  <si>
    <t>SEGURIDAD RECORD DE COLOMBIA LTDA-SEGURCOL</t>
  </si>
  <si>
    <t>MANTYS LTDA</t>
  </si>
  <si>
    <t>INVERSIONES PALACIO CUARTAS HERMANOS S.A.S.</t>
  </si>
  <si>
    <t>RAMIREZ GOMEZ LUIS FERNANDO</t>
  </si>
  <si>
    <t>ASEAR S.A. ESP</t>
  </si>
  <si>
    <t>TECNIMICRO LABORATORIO DE ANALISIS S.A.S.</t>
  </si>
  <si>
    <t>GRM COLOMBIA S.A.S.</t>
  </si>
  <si>
    <t>UNION TEMPORAL CULTURA TRIBUTARIA 2018</t>
  </si>
  <si>
    <t>RESTREPO GOMEZ LUZ MARINA</t>
  </si>
  <si>
    <t>ALMACENES ÉXITO S.A</t>
  </si>
  <si>
    <t>CONSORCIO VIAS METROPOLITANAS</t>
  </si>
  <si>
    <t>CONSORCIO ITAGUI 2018 C&amp;F</t>
  </si>
  <si>
    <t>RAMIREZ CASTAÑO NATALIA</t>
  </si>
  <si>
    <t>MONSALVE PULGARIN JOHANA VANESSA</t>
  </si>
  <si>
    <t>ALVAREZ GRISALES NATALIA</t>
  </si>
  <si>
    <t>$ 14.133.648 SIN EROGACION PRESUPUESTAL POR PARTE DEL MUNICIPIO</t>
  </si>
  <si>
    <t>15 DIAS Y 8 MESES</t>
  </si>
  <si>
    <t>7 MESES Y 29 DÍAS</t>
  </si>
  <si>
    <t>25 DIAS Y 7 MESES</t>
  </si>
  <si>
    <t>1 MES Y 12 DÍAS</t>
  </si>
  <si>
    <t xml:space="preserve">15 DIAS  </t>
  </si>
  <si>
    <t>10 DIAS Y 6 MESES</t>
  </si>
  <si>
    <t>5 MESES Y 20 DIAS</t>
  </si>
  <si>
    <t>Adicion n. 1 t y v por 1 mes que va desde 01 de junio al 30 junio</t>
  </si>
  <si>
    <t>6 meses</t>
  </si>
  <si>
    <t>9 meses</t>
  </si>
  <si>
    <t>Adicion n. 1 en t y  v  por 2 meses que va desde le 01 de julio al 30 septiembre 2018</t>
  </si>
  <si>
    <t xml:space="preserve">15 DIAS Y 3 MESES </t>
  </si>
  <si>
    <t>Adicion n. 1 tiempo y valor por un periodo de 1 mes que va desde el 16 de mayo al 15 de junio del 2018</t>
  </si>
  <si>
    <t xml:space="preserve">15 DIAS Y 4 MESES </t>
  </si>
  <si>
    <t xml:space="preserve">ADICION N. 5 EN TIEMPO (4 MESES )QUE VA DESDE EL 01 DE JULIO AL 31 OCTUBRE DEL 2018ADICION N. 4 TIEMPO (1 MES) QUE VA DESDE 01 DE MAYO AL 30 DE JUNIO DEL 2018 ; ADICION N. 2 DE  2 MESES Y 13 DIAS DEL 16 DICIEMBREDEL 2017  AL 28 DE FEBRERO DEL 2018       ADICION N. 1  DE 1 MES  Y 15 DIAS, </t>
  </si>
  <si>
    <t>ADICION N. 1 EN T Y V (5 MESES) QUE VA DESDE  01 DE JUNIO AL 31 0CTUBRE DEL 2018</t>
  </si>
  <si>
    <t>17 MESES</t>
  </si>
  <si>
    <t>3 MES Y 22 DÍAS</t>
  </si>
  <si>
    <t>ADICION N. 4 TIEMPO(3 MESES) QUE VA DESDE EL 01 DE JUNIO AL 31 DE AGOSTO DEL 2018,ADICION N. 3 TIEMPO (3 MESES) QUE VA DESDE EL 01 DE ABRIL AL 31 MAYO DEL 2018, ADICION N. 2 QUE VA DESDE EL 01 DE FEBRERO AL 31 DE MARZO DEL 2018, ADICION N. 1 EN TIEMPO (1 MES ) QUE VA DESDE EL 01 DE ENERO AL 31 DE ENERO DEL 2018</t>
  </si>
  <si>
    <t>811039557-1</t>
  </si>
  <si>
    <t>SECRETARIA DE VIVIENDA Y HABITAD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</si>
</sst>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quot;$&quot;* #,##0_-;\-&quot;$&quot;* #,##0_-;_-&quot;$&quot;* &quot;-&quot;_-;_-@_-"/>
    <numFmt numFmtId="165" formatCode="[$$-240A]#,##0"/>
    <numFmt numFmtId="166" formatCode="_(&quot;$&quot;* #,##0.00_);_(&quot;$&quot;* \(#,##0.00\);_(&quot;$&quot;* &quot;-&quot;??_);_(@_)"/>
    <numFmt numFmtId="167" formatCode="[$-C0A]d\-mmm\-yy;@"/>
    <numFmt numFmtId="168" formatCode="_-[$$-240A]\ * #,##0_-;\-[$$-240A]\ * #,##0_-;_-[$$-240A]\ *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color rgb="FFFF0000"/>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sz val="9"/>
      <name val="Arial"/>
      <family val="2"/>
    </font>
    <font>
      <b/>
      <sz val="24"/>
      <color theme="1"/>
      <name val="Calibri"/>
      <family val="2"/>
      <scheme val="minor"/>
    </font>
    <font>
      <b/>
      <sz val="16"/>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31">
    <xf numFmtId="0" fontId="0" fillId="0" borderId="0"/>
    <xf numFmtId="164"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43" fontId="1" fillId="0" borderId="0" applyFont="0" applyFill="0" applyBorder="0" applyAlignment="0" applyProtection="0"/>
    <xf numFmtId="166" fontId="1" fillId="0" borderId="0" applyFont="0" applyFill="0" applyBorder="0" applyAlignment="0" applyProtection="0"/>
  </cellStyleXfs>
  <cellXfs count="142">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4"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4" fontId="0" fillId="0" borderId="1" xfId="1" applyFont="1" applyBorder="1"/>
    <xf numFmtId="0" fontId="0" fillId="0" borderId="1" xfId="0" applyBorder="1" applyAlignment="1">
      <alignment horizontal="center" vertical="center" wrapText="1"/>
    </xf>
    <xf numFmtId="164"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5"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0" fillId="2" borderId="0" xfId="0" applyFill="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4" fontId="5" fillId="2" borderId="1" xfId="0" applyNumberFormat="1" applyFont="1" applyFill="1" applyBorder="1" applyAlignment="1">
      <alignment vertical="center" wrapText="1"/>
    </xf>
    <xf numFmtId="14" fontId="5" fillId="2" borderId="1" xfId="0" applyNumberFormat="1"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2" borderId="0" xfId="0" applyFont="1" applyFill="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167" fontId="6"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168" fontId="6" fillId="0" borderId="1" xfId="0" applyNumberFormat="1" applyFont="1" applyFill="1" applyBorder="1" applyAlignment="1">
      <alignment horizontal="right" vertical="center"/>
    </xf>
    <xf numFmtId="168" fontId="5" fillId="0" borderId="1" xfId="0" applyNumberFormat="1" applyFont="1" applyFill="1" applyBorder="1" applyAlignment="1">
      <alignment horizontal="right" vertical="center"/>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68"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25" fillId="2" borderId="0" xfId="0" applyFont="1" applyFill="1" applyBorder="1" applyAlignment="1">
      <alignment vertical="center"/>
    </xf>
    <xf numFmtId="168"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0" fillId="0" borderId="0" xfId="0" applyBorder="1" applyAlignment="1">
      <alignment horizontal="center" vertical="center"/>
    </xf>
    <xf numFmtId="0" fontId="24" fillId="2" borderId="0" xfId="0" applyFont="1" applyFill="1" applyBorder="1" applyAlignment="1">
      <alignment vertical="center"/>
    </xf>
    <xf numFmtId="0" fontId="2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6"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right" vertical="center"/>
    </xf>
    <xf numFmtId="0" fontId="0" fillId="2" borderId="0" xfId="0"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14" fontId="5" fillId="2" borderId="15" xfId="0" applyNumberFormat="1" applyFont="1" applyFill="1" applyBorder="1" applyAlignment="1">
      <alignment horizontal="center" vertical="center"/>
    </xf>
    <xf numFmtId="0" fontId="27" fillId="2" borderId="1" xfId="0" applyFont="1" applyFill="1" applyBorder="1" applyAlignment="1">
      <alignment vertical="center"/>
    </xf>
    <xf numFmtId="14"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center"/>
    </xf>
    <xf numFmtId="0" fontId="5" fillId="2" borderId="1" xfId="0" applyFont="1" applyFill="1" applyBorder="1" applyAlignment="1">
      <alignment vertical="top"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26" fillId="2" borderId="1" xfId="0" applyFont="1" applyFill="1" applyBorder="1" applyAlignment="1">
      <alignment vertical="center"/>
    </xf>
    <xf numFmtId="168" fontId="6" fillId="2" borderId="1" xfId="0" applyNumberFormat="1" applyFont="1" applyFill="1" applyBorder="1" applyAlignment="1">
      <alignment horizontal="right" vertical="center"/>
    </xf>
    <xf numFmtId="168" fontId="5" fillId="2" borderId="1" xfId="0" applyNumberFormat="1" applyFont="1" applyFill="1" applyBorder="1" applyAlignment="1">
      <alignment horizontal="right" vertical="center"/>
    </xf>
    <xf numFmtId="0" fontId="6" fillId="2" borderId="16" xfId="0" applyFont="1" applyFill="1" applyBorder="1" applyAlignment="1">
      <alignment horizontal="left" vertical="center"/>
    </xf>
    <xf numFmtId="0" fontId="6" fillId="2" borderId="16" xfId="0" applyFont="1" applyFill="1" applyBorder="1" applyAlignment="1">
      <alignment horizontal="center" vertical="center" wrapText="1"/>
    </xf>
    <xf numFmtId="0" fontId="6" fillId="2" borderId="16" xfId="0" applyFont="1" applyFill="1" applyBorder="1" applyAlignment="1">
      <alignment horizontal="left" vertical="center" wrapText="1"/>
    </xf>
    <xf numFmtId="14" fontId="6" fillId="2" borderId="16" xfId="0" applyNumberFormat="1" applyFont="1" applyFill="1" applyBorder="1" applyAlignment="1">
      <alignment horizontal="center" vertical="center"/>
    </xf>
    <xf numFmtId="168" fontId="6" fillId="2" borderId="16"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0" xfId="0" applyFont="1" applyFill="1" applyAlignment="1">
      <alignment vertical="center" wrapText="1"/>
    </xf>
    <xf numFmtId="0" fontId="5" fillId="2" borderId="1" xfId="0" applyFont="1" applyFill="1" applyBorder="1" applyAlignment="1">
      <alignment vertical="center" wrapText="1"/>
    </xf>
    <xf numFmtId="167" fontId="5" fillId="2" borderId="16"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0" fontId="6" fillId="2" borderId="14" xfId="0" applyFont="1" applyFill="1" applyBorder="1" applyAlignment="1">
      <alignment horizontal="left" vertical="center" wrapText="1"/>
    </xf>
    <xf numFmtId="0" fontId="30" fillId="26" borderId="1" xfId="0" applyFont="1" applyFill="1" applyBorder="1" applyAlignment="1">
      <alignment vertical="center"/>
    </xf>
    <xf numFmtId="0" fontId="30" fillId="3" borderId="1" xfId="0" applyFont="1" applyFill="1" applyBorder="1" applyAlignment="1">
      <alignment horizontal="center" vertical="center" wrapText="1"/>
    </xf>
    <xf numFmtId="0" fontId="30" fillId="3" borderId="14" xfId="0"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30" fillId="2" borderId="14" xfId="0" applyFont="1" applyFill="1" applyBorder="1" applyAlignment="1">
      <alignment horizontal="center" vertical="center" wrapText="1"/>
    </xf>
    <xf numFmtId="0" fontId="30"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14"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xf numFmtId="0" fontId="6" fillId="2" borderId="14" xfId="0" applyFont="1" applyFill="1" applyBorder="1"/>
    <xf numFmtId="0" fontId="6" fillId="2" borderId="14" xfId="0" applyFont="1" applyFill="1" applyBorder="1" applyAlignment="1">
      <alignment horizontal="center" vertical="center" wrapText="1"/>
    </xf>
    <xf numFmtId="0" fontId="6" fillId="2" borderId="14" xfId="0" applyFont="1" applyFill="1" applyBorder="1" applyAlignment="1">
      <alignment vertical="center"/>
    </xf>
    <xf numFmtId="0" fontId="6" fillId="2" borderId="0" xfId="0" applyFont="1" applyFill="1" applyAlignment="1">
      <alignment horizontal="center" vertical="center" wrapText="1"/>
    </xf>
    <xf numFmtId="164" fontId="6" fillId="2" borderId="1" xfId="1" applyFont="1" applyFill="1" applyBorder="1" applyAlignment="1">
      <alignment vertical="center"/>
    </xf>
    <xf numFmtId="0" fontId="6" fillId="2" borderId="16" xfId="0" applyFont="1" applyFill="1" applyBorder="1" applyAlignment="1">
      <alignment horizontal="center" vertical="center"/>
    </xf>
    <xf numFmtId="14" fontId="6" fillId="2" borderId="1" xfId="0" applyNumberFormat="1" applyFont="1" applyFill="1" applyBorder="1" applyAlignment="1">
      <alignment vertical="center" wrapText="1"/>
    </xf>
    <xf numFmtId="14" fontId="6" fillId="2" borderId="1" xfId="0" applyNumberFormat="1" applyFont="1" applyFill="1" applyBorder="1" applyAlignment="1">
      <alignment vertical="center"/>
    </xf>
    <xf numFmtId="14" fontId="6" fillId="3" borderId="0" xfId="0" applyNumberFormat="1" applyFont="1" applyFill="1" applyBorder="1" applyAlignment="1">
      <alignment horizontal="center"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30" fillId="2" borderId="1" xfId="0" applyNumberFormat="1" applyFont="1" applyFill="1" applyBorder="1" applyAlignment="1">
      <alignment horizontal="center" vertical="center"/>
    </xf>
    <xf numFmtId="168" fontId="30" fillId="0" borderId="1" xfId="0" applyNumberFormat="1" applyFont="1" applyFill="1" applyBorder="1" applyAlignment="1">
      <alignment horizontal="center" vertical="center"/>
    </xf>
    <xf numFmtId="167" fontId="30" fillId="2" borderId="1" xfId="0" applyNumberFormat="1" applyFont="1" applyFill="1" applyBorder="1" applyAlignment="1">
      <alignment horizontal="center" vertical="center"/>
    </xf>
    <xf numFmtId="0" fontId="27" fillId="2" borderId="1" xfId="0" applyFont="1" applyFill="1" applyBorder="1" applyAlignment="1">
      <alignment horizontal="left" vertical="center"/>
    </xf>
    <xf numFmtId="0" fontId="27" fillId="0" borderId="1" xfId="0" applyFont="1" applyFill="1" applyBorder="1" applyAlignment="1">
      <alignment horizontal="left" vertical="center" wrapText="1"/>
    </xf>
    <xf numFmtId="0" fontId="0" fillId="0" borderId="1" xfId="0" applyBorder="1" applyAlignment="1">
      <alignment horizontal="center" vertical="center"/>
    </xf>
    <xf numFmtId="0" fontId="5" fillId="0" borderId="16" xfId="0" applyFont="1" applyFill="1" applyBorder="1" applyAlignment="1">
      <alignment horizontal="center" vertical="center" wrapText="1"/>
    </xf>
    <xf numFmtId="0" fontId="0" fillId="2" borderId="1" xfId="0" applyFont="1" applyFill="1" applyBorder="1"/>
    <xf numFmtId="168" fontId="5" fillId="0" borderId="1" xfId="0" applyNumberFormat="1" applyFont="1" applyFill="1" applyBorder="1" applyAlignment="1">
      <alignment horizontal="right" vertical="center" wrapText="1"/>
    </xf>
    <xf numFmtId="168" fontId="25" fillId="2" borderId="0"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2" fillId="0" borderId="1" xfId="0" applyFont="1" applyBorder="1" applyAlignment="1">
      <alignment horizontal="center"/>
    </xf>
    <xf numFmtId="0" fontId="30" fillId="26" borderId="12" xfId="0" applyFont="1" applyFill="1" applyBorder="1" applyAlignment="1">
      <alignment horizontal="center" vertical="center"/>
    </xf>
    <xf numFmtId="0" fontId="30" fillId="26" borderId="13" xfId="0" applyFont="1" applyFill="1" applyBorder="1" applyAlignment="1">
      <alignment horizontal="center" vertical="center"/>
    </xf>
    <xf numFmtId="0" fontId="32" fillId="26" borderId="17" xfId="0" applyFont="1" applyFill="1" applyBorder="1" applyAlignment="1">
      <alignment horizontal="center" vertical="center"/>
    </xf>
    <xf numFmtId="0" fontId="32" fillId="26" borderId="18" xfId="0" applyFont="1" applyFill="1" applyBorder="1" applyAlignment="1">
      <alignment horizontal="center" vertical="center"/>
    </xf>
    <xf numFmtId="0" fontId="32" fillId="26" borderId="19" xfId="0" applyFont="1" applyFill="1" applyBorder="1" applyAlignment="1">
      <alignment horizontal="center" vertical="center"/>
    </xf>
    <xf numFmtId="0" fontId="0" fillId="2" borderId="0" xfId="0" applyFill="1"/>
    <xf numFmtId="0" fontId="33" fillId="26" borderId="12" xfId="0" applyFont="1" applyFill="1" applyBorder="1" applyAlignment="1">
      <alignment horizontal="center" vertical="center"/>
    </xf>
    <xf numFmtId="0" fontId="33" fillId="26" borderId="1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ill="1" applyBorder="1"/>
    <xf numFmtId="167" fontId="25" fillId="2" borderId="0"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wrapText="1"/>
    </xf>
  </cellXfs>
  <cellStyles count="131">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2" xfId="129"/>
    <cellStyle name="Moneda [0]" xfId="1" builtinId="7"/>
    <cellStyle name="Moneda 2" xfId="130"/>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00FF"/>
      <color rgb="FFFFCC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29" t="s">
        <v>23</v>
      </c>
      <c r="B19" s="129"/>
      <c r="C19" s="129"/>
      <c r="D19" s="129"/>
      <c r="E19" s="129"/>
      <c r="F19" s="129"/>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4"/>
  <sheetViews>
    <sheetView topLeftCell="A37" workbookViewId="0">
      <pane xSplit="1" topLeftCell="D1" activePane="topRight" state="frozen"/>
      <selection activeCell="A289" sqref="A289"/>
      <selection pane="topRight" activeCell="E4" sqref="E4"/>
    </sheetView>
  </sheetViews>
  <sheetFormatPr baseColWidth="10" defaultRowHeight="15" x14ac:dyDescent="0.25"/>
  <cols>
    <col min="1" max="1" width="12" style="21" customWidth="1"/>
    <col min="2" max="2" width="21.42578125" style="21" customWidth="1"/>
    <col min="3" max="3" width="49.28515625" style="21" customWidth="1"/>
    <col min="4" max="4" width="15.140625" style="21" customWidth="1"/>
    <col min="5" max="5" width="62.42578125" style="21" customWidth="1"/>
    <col min="6" max="6" width="15.42578125" style="23" customWidth="1"/>
    <col min="7" max="7" width="13.85546875" style="23" customWidth="1"/>
    <col min="8" max="8" width="12.28515625" style="21" customWidth="1"/>
    <col min="9" max="9" width="15" style="21" customWidth="1"/>
    <col min="10" max="10" width="11.42578125" style="21"/>
    <col min="11" max="11" width="10.7109375" style="21" bestFit="1" customWidth="1"/>
    <col min="12" max="12" width="14.42578125" style="21" customWidth="1"/>
    <col min="13" max="13" width="11.42578125" style="21"/>
    <col min="14" max="14" width="14.7109375" style="21" bestFit="1" customWidth="1"/>
    <col min="15" max="26" width="11.42578125" style="21" customWidth="1"/>
    <col min="27" max="16384" width="11.42578125" style="21"/>
  </cols>
  <sheetData>
    <row r="1" spans="1:27" ht="68.25" customHeight="1" x14ac:dyDescent="0.25">
      <c r="A1" s="130" t="s">
        <v>998</v>
      </c>
      <c r="B1" s="131"/>
      <c r="C1" s="131"/>
      <c r="D1" s="131"/>
      <c r="E1" s="131"/>
      <c r="F1" s="131"/>
      <c r="G1" s="131"/>
      <c r="H1" s="131"/>
      <c r="I1" s="131"/>
      <c r="J1" s="131"/>
      <c r="K1" s="131"/>
      <c r="L1" s="131"/>
      <c r="M1" s="131"/>
      <c r="N1" s="93" t="s">
        <v>761</v>
      </c>
      <c r="O1" s="56"/>
      <c r="P1" s="56"/>
      <c r="Q1" s="56"/>
      <c r="R1" s="56"/>
      <c r="S1" s="56"/>
      <c r="T1" s="56"/>
      <c r="U1" s="56"/>
      <c r="V1" s="56"/>
      <c r="W1" s="56"/>
      <c r="X1" s="56"/>
      <c r="Y1" s="56"/>
      <c r="Z1" s="56"/>
      <c r="AA1" s="55"/>
    </row>
    <row r="2" spans="1:27" ht="60" x14ac:dyDescent="0.25">
      <c r="A2" s="94" t="s">
        <v>0</v>
      </c>
      <c r="B2" s="94" t="s">
        <v>5</v>
      </c>
      <c r="C2" s="94" t="s">
        <v>1</v>
      </c>
      <c r="D2" s="94" t="s">
        <v>6</v>
      </c>
      <c r="E2" s="94" t="s">
        <v>27</v>
      </c>
      <c r="F2" s="94" t="s">
        <v>28</v>
      </c>
      <c r="G2" s="94" t="s">
        <v>7</v>
      </c>
      <c r="H2" s="94" t="s">
        <v>26</v>
      </c>
      <c r="I2" s="94" t="s">
        <v>31</v>
      </c>
      <c r="J2" s="94" t="s">
        <v>30</v>
      </c>
      <c r="K2" s="94" t="s">
        <v>2</v>
      </c>
      <c r="L2" s="94" t="s">
        <v>3</v>
      </c>
      <c r="M2" s="95" t="s">
        <v>29</v>
      </c>
      <c r="N2" s="96">
        <v>43190</v>
      </c>
      <c r="O2" s="55"/>
      <c r="P2" s="55"/>
      <c r="Q2" s="55"/>
      <c r="R2" s="55"/>
      <c r="S2" s="55"/>
      <c r="T2" s="55"/>
      <c r="U2" s="55"/>
      <c r="V2" s="55"/>
      <c r="W2" s="55"/>
      <c r="X2" s="55"/>
      <c r="Y2" s="55"/>
      <c r="Z2" s="55"/>
      <c r="AA2" s="55"/>
    </row>
    <row r="3" spans="1:27" s="23" customFormat="1" ht="99.75" customHeight="1" x14ac:dyDescent="0.25">
      <c r="A3" s="71" t="s">
        <v>993</v>
      </c>
      <c r="B3" s="22" t="s">
        <v>896</v>
      </c>
      <c r="C3" s="57" t="s">
        <v>994</v>
      </c>
      <c r="D3" s="58" t="s">
        <v>995</v>
      </c>
      <c r="E3" s="59" t="s">
        <v>992</v>
      </c>
      <c r="F3" s="60">
        <v>42331</v>
      </c>
      <c r="G3" s="61">
        <v>21084622326</v>
      </c>
      <c r="H3" s="22" t="s">
        <v>997</v>
      </c>
      <c r="I3" s="22" t="s">
        <v>996</v>
      </c>
      <c r="J3" s="97"/>
      <c r="K3" s="60">
        <v>42419</v>
      </c>
      <c r="L3" s="60">
        <v>43268</v>
      </c>
      <c r="M3" s="98" t="str">
        <f>IF((ROUND((($N$2-$K3)/(EDATE($L3,0)-$K3)*100),2))&gt;100,"100%",CONCATENATE((ROUND((($N$2-$K3)/(EDATE($L3,0)-$K3)*100),0)),"%"))</f>
        <v>91%</v>
      </c>
      <c r="N3" s="99"/>
      <c r="O3" s="62"/>
      <c r="P3" s="62"/>
      <c r="Q3" s="62"/>
      <c r="R3" s="62"/>
      <c r="S3" s="62"/>
      <c r="T3" s="62"/>
      <c r="U3" s="62"/>
      <c r="V3" s="62"/>
      <c r="W3" s="62"/>
      <c r="X3" s="62"/>
      <c r="Y3" s="62"/>
      <c r="Z3" s="62"/>
      <c r="AA3" s="62"/>
    </row>
    <row r="4" spans="1:27" s="23" customFormat="1" ht="60" x14ac:dyDescent="0.2">
      <c r="A4" s="63" t="s">
        <v>762</v>
      </c>
      <c r="B4" s="20" t="s">
        <v>763</v>
      </c>
      <c r="C4" s="20" t="s">
        <v>764</v>
      </c>
      <c r="D4" s="58" t="s">
        <v>765</v>
      </c>
      <c r="E4" s="64" t="s">
        <v>766</v>
      </c>
      <c r="F4" s="60">
        <v>42752</v>
      </c>
      <c r="G4" s="65">
        <v>684964000</v>
      </c>
      <c r="H4" s="20" t="s">
        <v>767</v>
      </c>
      <c r="I4" s="100" t="s">
        <v>768</v>
      </c>
      <c r="J4" s="101"/>
      <c r="K4" s="60">
        <v>42752</v>
      </c>
      <c r="L4" s="66">
        <v>43159</v>
      </c>
      <c r="M4" s="98" t="str">
        <f t="shared" ref="M4:M49" si="0">IF((ROUND((($N$2-$K4)/(EDATE($L4,0)-$K4)*100),2))&gt;100,"100%",CONCATENATE((ROUND((($N$2-$K4)/(EDATE($L4,0)-$K4)*100),0)),"%"))</f>
        <v>100%</v>
      </c>
      <c r="N4" s="102"/>
    </row>
    <row r="5" spans="1:27" s="23" customFormat="1" ht="60" x14ac:dyDescent="0.25">
      <c r="A5" s="67" t="s">
        <v>769</v>
      </c>
      <c r="B5" s="20" t="s">
        <v>770</v>
      </c>
      <c r="C5" s="22" t="s">
        <v>251</v>
      </c>
      <c r="D5" s="58" t="s">
        <v>625</v>
      </c>
      <c r="E5" s="40" t="s">
        <v>771</v>
      </c>
      <c r="F5" s="68">
        <v>42755</v>
      </c>
      <c r="G5" s="69">
        <v>55000000</v>
      </c>
      <c r="H5" s="22" t="s">
        <v>577</v>
      </c>
      <c r="I5" s="22" t="s">
        <v>772</v>
      </c>
      <c r="J5" s="101"/>
      <c r="K5" s="60">
        <v>42758</v>
      </c>
      <c r="L5" s="66">
        <v>43115</v>
      </c>
      <c r="M5" s="98" t="str">
        <f t="shared" si="0"/>
        <v>100%</v>
      </c>
      <c r="N5" s="102"/>
    </row>
    <row r="6" spans="1:27" s="23" customFormat="1" ht="60" x14ac:dyDescent="0.25">
      <c r="A6" s="70" t="s">
        <v>773</v>
      </c>
      <c r="B6" s="20" t="s">
        <v>770</v>
      </c>
      <c r="C6" s="22" t="s">
        <v>774</v>
      </c>
      <c r="D6" s="58" t="s">
        <v>775</v>
      </c>
      <c r="E6" s="71" t="s">
        <v>776</v>
      </c>
      <c r="F6" s="68">
        <v>42759</v>
      </c>
      <c r="G6" s="69">
        <v>55000000</v>
      </c>
      <c r="H6" s="25" t="s">
        <v>577</v>
      </c>
      <c r="I6" s="22" t="s">
        <v>971</v>
      </c>
      <c r="J6" s="101"/>
      <c r="K6" s="60">
        <v>42760</v>
      </c>
      <c r="L6" s="66">
        <v>43356</v>
      </c>
      <c r="M6" s="98" t="str">
        <f t="shared" si="0"/>
        <v>72%</v>
      </c>
      <c r="N6" s="102"/>
    </row>
    <row r="7" spans="1:27" s="23" customFormat="1" ht="48" x14ac:dyDescent="0.25">
      <c r="A7" s="70" t="s">
        <v>777</v>
      </c>
      <c r="B7" s="20" t="s">
        <v>778</v>
      </c>
      <c r="C7" s="22" t="s">
        <v>779</v>
      </c>
      <c r="D7" s="58" t="s">
        <v>780</v>
      </c>
      <c r="E7" s="71" t="s">
        <v>781</v>
      </c>
      <c r="F7" s="68">
        <v>42759</v>
      </c>
      <c r="G7" s="25">
        <v>0</v>
      </c>
      <c r="H7" s="25" t="s">
        <v>782</v>
      </c>
      <c r="I7" s="25"/>
      <c r="J7" s="101"/>
      <c r="K7" s="60">
        <v>42759</v>
      </c>
      <c r="L7" s="66">
        <v>44584</v>
      </c>
      <c r="M7" s="98" t="str">
        <f t="shared" si="0"/>
        <v>24%</v>
      </c>
      <c r="N7" s="102"/>
    </row>
    <row r="8" spans="1:27" s="23" customFormat="1" ht="60" x14ac:dyDescent="0.25">
      <c r="A8" s="63" t="s">
        <v>783</v>
      </c>
      <c r="B8" s="20" t="s">
        <v>784</v>
      </c>
      <c r="C8" s="20" t="s">
        <v>785</v>
      </c>
      <c r="D8" s="58" t="s">
        <v>780</v>
      </c>
      <c r="E8" s="64" t="s">
        <v>786</v>
      </c>
      <c r="F8" s="60">
        <v>42762</v>
      </c>
      <c r="G8" s="65">
        <v>570652500</v>
      </c>
      <c r="H8" s="58" t="s">
        <v>787</v>
      </c>
      <c r="I8" s="22" t="s">
        <v>788</v>
      </c>
      <c r="J8" s="101"/>
      <c r="K8" s="60">
        <v>42766</v>
      </c>
      <c r="L8" s="66">
        <v>43260</v>
      </c>
      <c r="M8" s="98" t="str">
        <f t="shared" si="0"/>
        <v>86%</v>
      </c>
      <c r="N8" s="102"/>
    </row>
    <row r="9" spans="1:27" s="23" customFormat="1" ht="144.75" customHeight="1" x14ac:dyDescent="0.25">
      <c r="A9" s="63" t="s">
        <v>789</v>
      </c>
      <c r="B9" s="20" t="s">
        <v>790</v>
      </c>
      <c r="C9" s="20" t="s">
        <v>791</v>
      </c>
      <c r="D9" s="58" t="s">
        <v>792</v>
      </c>
      <c r="E9" s="64" t="s">
        <v>793</v>
      </c>
      <c r="F9" s="60">
        <v>42767</v>
      </c>
      <c r="G9" s="65">
        <v>1291099</v>
      </c>
      <c r="H9" s="20" t="s">
        <v>794</v>
      </c>
      <c r="I9" s="22" t="s">
        <v>972</v>
      </c>
      <c r="J9" s="101"/>
      <c r="K9" s="60">
        <v>42767</v>
      </c>
      <c r="L9" s="66">
        <v>43281</v>
      </c>
      <c r="M9" s="98" t="str">
        <f t="shared" si="0"/>
        <v>82%</v>
      </c>
      <c r="N9" s="102"/>
    </row>
    <row r="10" spans="1:27" s="23" customFormat="1" ht="60" x14ac:dyDescent="0.25">
      <c r="A10" s="24" t="s">
        <v>795</v>
      </c>
      <c r="B10" s="20" t="s">
        <v>790</v>
      </c>
      <c r="C10" s="22" t="s">
        <v>796</v>
      </c>
      <c r="D10" s="58" t="s">
        <v>797</v>
      </c>
      <c r="E10" s="71" t="s">
        <v>798</v>
      </c>
      <c r="F10" s="68">
        <v>42767</v>
      </c>
      <c r="G10" s="69">
        <v>12690000</v>
      </c>
      <c r="H10" s="22" t="s">
        <v>799</v>
      </c>
      <c r="I10" s="25"/>
      <c r="J10" s="101"/>
      <c r="K10" s="60">
        <v>42767</v>
      </c>
      <c r="L10" s="66">
        <v>43131</v>
      </c>
      <c r="M10" s="98" t="str">
        <f t="shared" si="0"/>
        <v>100%</v>
      </c>
      <c r="N10" s="102"/>
    </row>
    <row r="11" spans="1:27" s="23" customFormat="1" ht="60" x14ac:dyDescent="0.25">
      <c r="A11" s="63" t="s">
        <v>800</v>
      </c>
      <c r="B11" s="20" t="s">
        <v>801</v>
      </c>
      <c r="C11" s="20" t="s">
        <v>779</v>
      </c>
      <c r="D11" s="58" t="s">
        <v>780</v>
      </c>
      <c r="E11" s="64" t="s">
        <v>802</v>
      </c>
      <c r="F11" s="60">
        <v>42773</v>
      </c>
      <c r="G11" s="65">
        <v>0</v>
      </c>
      <c r="H11" s="20" t="s">
        <v>803</v>
      </c>
      <c r="I11" s="22" t="s">
        <v>804</v>
      </c>
      <c r="J11" s="101"/>
      <c r="K11" s="60">
        <v>42773</v>
      </c>
      <c r="L11" s="66">
        <v>43465</v>
      </c>
      <c r="M11" s="98" t="str">
        <f t="shared" si="0"/>
        <v>60%</v>
      </c>
      <c r="N11" s="102"/>
    </row>
    <row r="12" spans="1:27" s="23" customFormat="1" ht="96" x14ac:dyDescent="0.25">
      <c r="A12" s="72" t="s">
        <v>805</v>
      </c>
      <c r="B12" s="20" t="s">
        <v>790</v>
      </c>
      <c r="C12" s="20" t="s">
        <v>806</v>
      </c>
      <c r="D12" s="58" t="s">
        <v>807</v>
      </c>
      <c r="E12" s="73" t="s">
        <v>808</v>
      </c>
      <c r="F12" s="60">
        <v>42773</v>
      </c>
      <c r="G12" s="65">
        <v>0</v>
      </c>
      <c r="H12" s="58" t="s">
        <v>782</v>
      </c>
      <c r="I12" s="25"/>
      <c r="J12" s="101"/>
      <c r="K12" s="60">
        <v>42773</v>
      </c>
      <c r="L12" s="66">
        <v>44598</v>
      </c>
      <c r="M12" s="98" t="str">
        <f t="shared" si="0"/>
        <v>23%</v>
      </c>
      <c r="N12" s="102"/>
    </row>
    <row r="13" spans="1:27" s="23" customFormat="1" ht="48" x14ac:dyDescent="0.2">
      <c r="A13" s="63" t="s">
        <v>809</v>
      </c>
      <c r="B13" s="20" t="s">
        <v>790</v>
      </c>
      <c r="C13" s="20" t="s">
        <v>810</v>
      </c>
      <c r="D13" s="58" t="s">
        <v>811</v>
      </c>
      <c r="E13" s="64" t="s">
        <v>812</v>
      </c>
      <c r="F13" s="60">
        <v>42789</v>
      </c>
      <c r="G13" s="65">
        <v>0</v>
      </c>
      <c r="H13" s="20" t="s">
        <v>782</v>
      </c>
      <c r="I13" s="103"/>
      <c r="J13" s="104"/>
      <c r="K13" s="60">
        <v>42795</v>
      </c>
      <c r="L13" s="66">
        <v>44621</v>
      </c>
      <c r="M13" s="98" t="str">
        <f t="shared" si="0"/>
        <v>22%</v>
      </c>
      <c r="N13" s="102"/>
    </row>
    <row r="14" spans="1:27" s="23" customFormat="1" ht="48" x14ac:dyDescent="0.2">
      <c r="A14" s="63" t="s">
        <v>813</v>
      </c>
      <c r="B14" s="20" t="s">
        <v>790</v>
      </c>
      <c r="C14" s="20" t="s">
        <v>810</v>
      </c>
      <c r="D14" s="74" t="s">
        <v>811</v>
      </c>
      <c r="E14" s="64" t="s">
        <v>814</v>
      </c>
      <c r="F14" s="60">
        <v>42789</v>
      </c>
      <c r="G14" s="65">
        <v>0</v>
      </c>
      <c r="H14" s="20" t="s">
        <v>572</v>
      </c>
      <c r="I14" s="22" t="s">
        <v>985</v>
      </c>
      <c r="J14" s="104"/>
      <c r="K14" s="60">
        <v>42794</v>
      </c>
      <c r="L14" s="66">
        <v>43312</v>
      </c>
      <c r="M14" s="98" t="str">
        <f t="shared" si="0"/>
        <v>76%</v>
      </c>
      <c r="N14" s="102"/>
    </row>
    <row r="15" spans="1:27" s="23" customFormat="1" ht="96" x14ac:dyDescent="0.2">
      <c r="A15" s="63" t="s">
        <v>815</v>
      </c>
      <c r="B15" s="20" t="s">
        <v>790</v>
      </c>
      <c r="C15" s="20" t="s">
        <v>816</v>
      </c>
      <c r="D15" s="58" t="s">
        <v>817</v>
      </c>
      <c r="E15" s="64" t="s">
        <v>818</v>
      </c>
      <c r="F15" s="60">
        <v>42789</v>
      </c>
      <c r="G15" s="65">
        <v>10000000</v>
      </c>
      <c r="H15" s="20" t="s">
        <v>819</v>
      </c>
      <c r="I15" s="100" t="s">
        <v>820</v>
      </c>
      <c r="J15" s="101"/>
      <c r="K15" s="60">
        <v>42795</v>
      </c>
      <c r="L15" s="66">
        <v>43159</v>
      </c>
      <c r="M15" s="98" t="str">
        <f t="shared" si="0"/>
        <v>100%</v>
      </c>
      <c r="N15" s="102"/>
    </row>
    <row r="16" spans="1:27" s="23" customFormat="1" ht="48" x14ac:dyDescent="0.2">
      <c r="A16" s="63" t="s">
        <v>981</v>
      </c>
      <c r="B16" s="75" t="s">
        <v>850</v>
      </c>
      <c r="C16" s="20" t="s">
        <v>982</v>
      </c>
      <c r="D16" s="75" t="s">
        <v>954</v>
      </c>
      <c r="E16" s="64" t="s">
        <v>983</v>
      </c>
      <c r="F16" s="60">
        <v>42790</v>
      </c>
      <c r="G16" s="65">
        <v>931066908</v>
      </c>
      <c r="H16" s="20" t="s">
        <v>577</v>
      </c>
      <c r="I16" s="100" t="s">
        <v>984</v>
      </c>
      <c r="J16" s="104"/>
      <c r="K16" s="76">
        <v>42795</v>
      </c>
      <c r="L16" s="66">
        <v>43260</v>
      </c>
      <c r="M16" s="98" t="str">
        <f t="shared" si="0"/>
        <v>85%</v>
      </c>
      <c r="N16" s="102"/>
    </row>
    <row r="17" spans="1:14" s="23" customFormat="1" ht="48" x14ac:dyDescent="0.25">
      <c r="A17" s="63" t="s">
        <v>821</v>
      </c>
      <c r="B17" s="20" t="s">
        <v>784</v>
      </c>
      <c r="C17" s="20" t="s">
        <v>822</v>
      </c>
      <c r="D17" s="75" t="s">
        <v>823</v>
      </c>
      <c r="E17" s="64" t="s">
        <v>824</v>
      </c>
      <c r="F17" s="60">
        <v>42793</v>
      </c>
      <c r="G17" s="65">
        <v>6864521736</v>
      </c>
      <c r="H17" s="20" t="s">
        <v>579</v>
      </c>
      <c r="I17" s="22" t="s">
        <v>960</v>
      </c>
      <c r="J17" s="105"/>
      <c r="K17" s="76">
        <v>42795</v>
      </c>
      <c r="L17" s="66">
        <v>43205</v>
      </c>
      <c r="M17" s="98" t="str">
        <f t="shared" si="0"/>
        <v>96%</v>
      </c>
      <c r="N17" s="102"/>
    </row>
    <row r="18" spans="1:14" s="23" customFormat="1" ht="60" x14ac:dyDescent="0.25">
      <c r="A18" s="63" t="s">
        <v>825</v>
      </c>
      <c r="B18" s="20" t="s">
        <v>790</v>
      </c>
      <c r="C18" s="20" t="s">
        <v>826</v>
      </c>
      <c r="D18" s="20" t="s">
        <v>827</v>
      </c>
      <c r="E18" s="77" t="s">
        <v>828</v>
      </c>
      <c r="F18" s="60">
        <v>42794</v>
      </c>
      <c r="G18" s="65">
        <v>2311875616</v>
      </c>
      <c r="H18" s="20" t="s">
        <v>579</v>
      </c>
      <c r="I18" s="22" t="s">
        <v>1000</v>
      </c>
      <c r="J18" s="106"/>
      <c r="K18" s="60">
        <v>42795</v>
      </c>
      <c r="L18" s="66">
        <v>43220</v>
      </c>
      <c r="M18" s="98" t="str">
        <f t="shared" si="0"/>
        <v>93%</v>
      </c>
      <c r="N18" s="107"/>
    </row>
    <row r="19" spans="1:14" s="23" customFormat="1" ht="72" x14ac:dyDescent="0.25">
      <c r="A19" s="63" t="s">
        <v>829</v>
      </c>
      <c r="B19" s="78" t="s">
        <v>830</v>
      </c>
      <c r="C19" s="20" t="s">
        <v>831</v>
      </c>
      <c r="D19" s="74" t="s">
        <v>832</v>
      </c>
      <c r="E19" s="64" t="s">
        <v>833</v>
      </c>
      <c r="F19" s="60">
        <v>42794</v>
      </c>
      <c r="G19" s="65">
        <v>27500000</v>
      </c>
      <c r="H19" s="20" t="s">
        <v>579</v>
      </c>
      <c r="I19" s="22" t="s">
        <v>1001</v>
      </c>
      <c r="J19" s="101"/>
      <c r="K19" s="60">
        <v>42795</v>
      </c>
      <c r="L19" s="66">
        <v>43146</v>
      </c>
      <c r="M19" s="98" t="str">
        <f t="shared" si="0"/>
        <v>100%</v>
      </c>
      <c r="N19" s="107"/>
    </row>
    <row r="20" spans="1:14" s="23" customFormat="1" ht="60" x14ac:dyDescent="0.2">
      <c r="A20" s="63" t="s">
        <v>986</v>
      </c>
      <c r="B20" s="58" t="s">
        <v>856</v>
      </c>
      <c r="C20" s="20" t="s">
        <v>987</v>
      </c>
      <c r="D20" s="58" t="s">
        <v>988</v>
      </c>
      <c r="E20" s="64" t="s">
        <v>989</v>
      </c>
      <c r="F20" s="60">
        <v>42795</v>
      </c>
      <c r="G20" s="65">
        <v>431578966</v>
      </c>
      <c r="H20" s="20" t="s">
        <v>579</v>
      </c>
      <c r="I20" s="100" t="s">
        <v>990</v>
      </c>
      <c r="J20" s="104"/>
      <c r="K20" s="76">
        <v>42795</v>
      </c>
      <c r="L20" s="66">
        <v>43220</v>
      </c>
      <c r="M20" s="98" t="str">
        <f t="shared" si="0"/>
        <v>93%</v>
      </c>
      <c r="N20" s="102"/>
    </row>
    <row r="21" spans="1:14" s="23" customFormat="1" ht="60" x14ac:dyDescent="0.2">
      <c r="A21" s="63" t="s">
        <v>834</v>
      </c>
      <c r="B21" s="20" t="s">
        <v>790</v>
      </c>
      <c r="C21" s="20" t="s">
        <v>835</v>
      </c>
      <c r="D21" s="58" t="s">
        <v>836</v>
      </c>
      <c r="E21" s="64" t="s">
        <v>837</v>
      </c>
      <c r="F21" s="60">
        <v>42807</v>
      </c>
      <c r="G21" s="65">
        <v>12355249</v>
      </c>
      <c r="H21" s="20" t="s">
        <v>572</v>
      </c>
      <c r="I21" s="100" t="s">
        <v>1002</v>
      </c>
      <c r="J21" s="104"/>
      <c r="K21" s="60">
        <v>42807</v>
      </c>
      <c r="L21" s="66">
        <v>43324</v>
      </c>
      <c r="M21" s="98" t="str">
        <f t="shared" si="0"/>
        <v>74%</v>
      </c>
      <c r="N21" s="107"/>
    </row>
    <row r="22" spans="1:14" s="23" customFormat="1" ht="60" x14ac:dyDescent="0.2">
      <c r="A22" s="63" t="s">
        <v>838</v>
      </c>
      <c r="B22" s="20" t="s">
        <v>763</v>
      </c>
      <c r="C22" s="20" t="s">
        <v>355</v>
      </c>
      <c r="D22" s="58" t="s">
        <v>728</v>
      </c>
      <c r="E22" s="77" t="s">
        <v>839</v>
      </c>
      <c r="F22" s="60">
        <v>42809</v>
      </c>
      <c r="G22" s="65">
        <v>4558366781</v>
      </c>
      <c r="H22" s="20" t="s">
        <v>840</v>
      </c>
      <c r="I22" s="100" t="s">
        <v>961</v>
      </c>
      <c r="J22" s="105"/>
      <c r="K22" s="28">
        <v>42810</v>
      </c>
      <c r="L22" s="66">
        <v>43312</v>
      </c>
      <c r="M22" s="98" t="str">
        <f t="shared" si="0"/>
        <v>76%</v>
      </c>
      <c r="N22" s="102"/>
    </row>
    <row r="23" spans="1:14" s="23" customFormat="1" ht="156" x14ac:dyDescent="0.25">
      <c r="A23" s="79" t="s">
        <v>841</v>
      </c>
      <c r="B23" s="20" t="s">
        <v>842</v>
      </c>
      <c r="C23" s="20" t="s">
        <v>843</v>
      </c>
      <c r="D23" s="58" t="s">
        <v>844</v>
      </c>
      <c r="E23" s="77" t="s">
        <v>845</v>
      </c>
      <c r="F23" s="60">
        <v>42842</v>
      </c>
      <c r="G23" s="80">
        <v>477531168</v>
      </c>
      <c r="H23" s="20" t="s">
        <v>846</v>
      </c>
      <c r="I23" s="22" t="s">
        <v>847</v>
      </c>
      <c r="J23" s="20" t="s">
        <v>848</v>
      </c>
      <c r="K23" s="60">
        <v>42844</v>
      </c>
      <c r="L23" s="66">
        <v>43159</v>
      </c>
      <c r="M23" s="98" t="str">
        <f t="shared" si="0"/>
        <v>100%</v>
      </c>
      <c r="N23" s="102"/>
    </row>
    <row r="24" spans="1:14" s="23" customFormat="1" ht="60" x14ac:dyDescent="0.25">
      <c r="A24" s="79" t="s">
        <v>849</v>
      </c>
      <c r="B24" s="20" t="s">
        <v>850</v>
      </c>
      <c r="C24" s="20" t="s">
        <v>851</v>
      </c>
      <c r="D24" s="58" t="s">
        <v>736</v>
      </c>
      <c r="E24" s="77" t="s">
        <v>852</v>
      </c>
      <c r="F24" s="60">
        <v>42842</v>
      </c>
      <c r="G24" s="80">
        <v>5326456427</v>
      </c>
      <c r="H24" s="20" t="s">
        <v>853</v>
      </c>
      <c r="I24" s="22" t="s">
        <v>854</v>
      </c>
      <c r="J24" s="25" t="s">
        <v>848</v>
      </c>
      <c r="K24" s="29">
        <v>42844</v>
      </c>
      <c r="L24" s="66">
        <v>43159</v>
      </c>
      <c r="M24" s="98" t="str">
        <f>IF((ROUND((($N$2-$K24)/(EDATE($L24,0)-$K24)*100),2))&gt;100,"100%",CONCATENATE((ROUND((($N$2-$K24)/(EDATE($L24,0)-$K24)*100),0)),"%"))</f>
        <v>100%</v>
      </c>
      <c r="N24" s="102"/>
    </row>
    <row r="25" spans="1:14" s="23" customFormat="1" ht="48" x14ac:dyDescent="0.25">
      <c r="A25" s="79" t="s">
        <v>855</v>
      </c>
      <c r="B25" s="20" t="s">
        <v>856</v>
      </c>
      <c r="C25" s="20" t="s">
        <v>857</v>
      </c>
      <c r="D25" s="58" t="s">
        <v>858</v>
      </c>
      <c r="E25" s="64" t="s">
        <v>859</v>
      </c>
      <c r="F25" s="60">
        <v>42864</v>
      </c>
      <c r="G25" s="80">
        <v>164584000</v>
      </c>
      <c r="H25" s="20" t="s">
        <v>860</v>
      </c>
      <c r="I25" s="22" t="s">
        <v>861</v>
      </c>
      <c r="J25" s="25" t="s">
        <v>862</v>
      </c>
      <c r="K25" s="60">
        <v>42864</v>
      </c>
      <c r="L25" s="66">
        <v>43174</v>
      </c>
      <c r="M25" s="98" t="str">
        <f t="shared" si="0"/>
        <v>100%</v>
      </c>
      <c r="N25" s="102"/>
    </row>
    <row r="26" spans="1:14" s="23" customFormat="1" ht="72" x14ac:dyDescent="0.25">
      <c r="A26" s="79" t="s">
        <v>863</v>
      </c>
      <c r="B26" s="20" t="s">
        <v>790</v>
      </c>
      <c r="C26" s="20" t="s">
        <v>864</v>
      </c>
      <c r="D26" s="58" t="s">
        <v>865</v>
      </c>
      <c r="E26" s="64" t="s">
        <v>866</v>
      </c>
      <c r="F26" s="60">
        <v>42865</v>
      </c>
      <c r="G26" s="80">
        <v>0</v>
      </c>
      <c r="H26" s="20" t="s">
        <v>782</v>
      </c>
      <c r="I26" s="22"/>
      <c r="J26" s="22"/>
      <c r="K26" s="60">
        <v>42866</v>
      </c>
      <c r="L26" s="66">
        <v>44691</v>
      </c>
      <c r="M26" s="98" t="str">
        <f t="shared" si="0"/>
        <v>18%</v>
      </c>
      <c r="N26" s="102"/>
    </row>
    <row r="27" spans="1:14" s="23" customFormat="1" ht="48" x14ac:dyDescent="0.25">
      <c r="A27" s="64" t="s">
        <v>867</v>
      </c>
      <c r="B27" s="20" t="s">
        <v>790</v>
      </c>
      <c r="C27" s="20" t="s">
        <v>868</v>
      </c>
      <c r="D27" s="58" t="s">
        <v>869</v>
      </c>
      <c r="E27" s="64" t="s">
        <v>870</v>
      </c>
      <c r="F27" s="60">
        <v>42887</v>
      </c>
      <c r="G27" s="81">
        <v>7026779</v>
      </c>
      <c r="H27" s="20" t="s">
        <v>572</v>
      </c>
      <c r="I27" s="25"/>
      <c r="J27" s="25"/>
      <c r="K27" s="60">
        <v>42887</v>
      </c>
      <c r="L27" s="60">
        <v>43251</v>
      </c>
      <c r="M27" s="98" t="str">
        <f t="shared" si="0"/>
        <v>83%</v>
      </c>
      <c r="N27" s="102"/>
    </row>
    <row r="28" spans="1:14" s="23" customFormat="1" ht="35.25" customHeight="1" x14ac:dyDescent="0.25">
      <c r="A28" s="64" t="s">
        <v>871</v>
      </c>
      <c r="B28" s="22" t="s">
        <v>770</v>
      </c>
      <c r="C28" s="20" t="s">
        <v>872</v>
      </c>
      <c r="D28" s="58" t="s">
        <v>873</v>
      </c>
      <c r="E28" s="64" t="s">
        <v>874</v>
      </c>
      <c r="F28" s="60">
        <v>42902</v>
      </c>
      <c r="G28" s="108">
        <v>0</v>
      </c>
      <c r="H28" s="20" t="s">
        <v>875</v>
      </c>
      <c r="I28" s="25"/>
      <c r="J28" s="25"/>
      <c r="K28" s="60">
        <v>42906</v>
      </c>
      <c r="L28" s="60">
        <v>43818</v>
      </c>
      <c r="M28" s="98" t="str">
        <f t="shared" si="0"/>
        <v>31%</v>
      </c>
      <c r="N28" s="102"/>
    </row>
    <row r="29" spans="1:14" s="23" customFormat="1" ht="48" x14ac:dyDescent="0.25">
      <c r="A29" s="71" t="s">
        <v>876</v>
      </c>
      <c r="B29" s="20" t="s">
        <v>790</v>
      </c>
      <c r="C29" s="22" t="s">
        <v>877</v>
      </c>
      <c r="D29" s="58" t="s">
        <v>878</v>
      </c>
      <c r="E29" s="77" t="s">
        <v>879</v>
      </c>
      <c r="F29" s="68">
        <v>42908</v>
      </c>
      <c r="G29" s="108"/>
      <c r="H29" s="20" t="s">
        <v>782</v>
      </c>
      <c r="I29" s="22"/>
      <c r="J29" s="22"/>
      <c r="K29" s="60">
        <v>42909</v>
      </c>
      <c r="L29" s="60">
        <v>44734</v>
      </c>
      <c r="M29" s="98" t="str">
        <f t="shared" si="0"/>
        <v>15%</v>
      </c>
      <c r="N29" s="102"/>
    </row>
    <row r="30" spans="1:14" s="23" customFormat="1" ht="72" x14ac:dyDescent="0.25">
      <c r="A30" s="71" t="s">
        <v>880</v>
      </c>
      <c r="B30" s="20" t="s">
        <v>790</v>
      </c>
      <c r="C30" s="22" t="s">
        <v>881</v>
      </c>
      <c r="D30" s="58" t="s">
        <v>882</v>
      </c>
      <c r="E30" s="71" t="s">
        <v>883</v>
      </c>
      <c r="F30" s="68">
        <v>42913</v>
      </c>
      <c r="G30" s="80">
        <v>2356584</v>
      </c>
      <c r="H30" s="22" t="s">
        <v>572</v>
      </c>
      <c r="I30" s="25"/>
      <c r="J30" s="25"/>
      <c r="K30" s="60">
        <v>42913</v>
      </c>
      <c r="L30" s="60">
        <v>43277</v>
      </c>
      <c r="M30" s="98" t="str">
        <f t="shared" si="0"/>
        <v>76%</v>
      </c>
      <c r="N30" s="102"/>
    </row>
    <row r="31" spans="1:14" s="23" customFormat="1" ht="136.5" customHeight="1" x14ac:dyDescent="0.2">
      <c r="A31" s="71" t="s">
        <v>884</v>
      </c>
      <c r="B31" s="20" t="s">
        <v>790</v>
      </c>
      <c r="C31" s="22" t="s">
        <v>885</v>
      </c>
      <c r="D31" s="103"/>
      <c r="E31" s="40" t="s">
        <v>886</v>
      </c>
      <c r="F31" s="68">
        <v>42915</v>
      </c>
      <c r="G31" s="80">
        <v>0</v>
      </c>
      <c r="H31" s="22" t="s">
        <v>782</v>
      </c>
      <c r="I31" s="103"/>
      <c r="J31" s="103"/>
      <c r="K31" s="68">
        <v>42915</v>
      </c>
      <c r="L31" s="68">
        <v>44741</v>
      </c>
      <c r="M31" s="98" t="str">
        <f t="shared" si="0"/>
        <v>15%</v>
      </c>
      <c r="N31" s="102"/>
    </row>
    <row r="32" spans="1:14" s="23" customFormat="1" ht="121.5" customHeight="1" x14ac:dyDescent="0.25">
      <c r="A32" s="82" t="s">
        <v>887</v>
      </c>
      <c r="B32" s="83" t="s">
        <v>888</v>
      </c>
      <c r="C32" s="83" t="s">
        <v>889</v>
      </c>
      <c r="D32" s="109" t="s">
        <v>890</v>
      </c>
      <c r="E32" s="84" t="s">
        <v>891</v>
      </c>
      <c r="F32" s="85">
        <v>42916</v>
      </c>
      <c r="G32" s="86">
        <v>680886766</v>
      </c>
      <c r="H32" s="83" t="s">
        <v>892</v>
      </c>
      <c r="I32" s="83" t="s">
        <v>893</v>
      </c>
      <c r="J32" s="83" t="s">
        <v>894</v>
      </c>
      <c r="K32" s="85">
        <v>42916</v>
      </c>
      <c r="L32" s="85">
        <v>43121</v>
      </c>
      <c r="M32" s="98" t="str">
        <f t="shared" si="0"/>
        <v>100%</v>
      </c>
      <c r="N32" s="102"/>
    </row>
    <row r="33" spans="1:14" s="23" customFormat="1" ht="72" x14ac:dyDescent="0.25">
      <c r="A33" s="64" t="s">
        <v>895</v>
      </c>
      <c r="B33" s="20" t="s">
        <v>896</v>
      </c>
      <c r="C33" s="20" t="s">
        <v>897</v>
      </c>
      <c r="D33" s="58" t="s">
        <v>898</v>
      </c>
      <c r="E33" s="77" t="s">
        <v>899</v>
      </c>
      <c r="F33" s="60">
        <v>42920</v>
      </c>
      <c r="G33" s="81">
        <v>387307099</v>
      </c>
      <c r="H33" s="20" t="s">
        <v>900</v>
      </c>
      <c r="I33" s="22" t="s">
        <v>979</v>
      </c>
      <c r="J33" s="22"/>
      <c r="K33" s="60">
        <v>42920</v>
      </c>
      <c r="L33" s="85">
        <v>43205</v>
      </c>
      <c r="M33" s="98" t="str">
        <f t="shared" si="0"/>
        <v>95%</v>
      </c>
      <c r="N33" s="102"/>
    </row>
    <row r="34" spans="1:14" s="23" customFormat="1" ht="60" x14ac:dyDescent="0.25">
      <c r="A34" s="64" t="s">
        <v>901</v>
      </c>
      <c r="B34" s="20" t="s">
        <v>896</v>
      </c>
      <c r="C34" s="20" t="s">
        <v>902</v>
      </c>
      <c r="D34" s="25" t="s">
        <v>903</v>
      </c>
      <c r="E34" s="77" t="s">
        <v>904</v>
      </c>
      <c r="F34" s="60">
        <v>42920</v>
      </c>
      <c r="G34" s="61">
        <v>4132891970</v>
      </c>
      <c r="H34" s="20" t="s">
        <v>574</v>
      </c>
      <c r="I34" s="22" t="s">
        <v>991</v>
      </c>
      <c r="J34" s="25"/>
      <c r="K34" s="68">
        <v>42920</v>
      </c>
      <c r="L34" s="68">
        <v>43205</v>
      </c>
      <c r="M34" s="98" t="str">
        <f t="shared" si="0"/>
        <v>95%</v>
      </c>
      <c r="N34" s="102"/>
    </row>
    <row r="35" spans="1:14" s="23" customFormat="1" ht="84" x14ac:dyDescent="0.2">
      <c r="A35" s="64" t="s">
        <v>905</v>
      </c>
      <c r="B35" s="20" t="s">
        <v>790</v>
      </c>
      <c r="C35" s="20" t="s">
        <v>906</v>
      </c>
      <c r="D35" s="58" t="s">
        <v>907</v>
      </c>
      <c r="E35" s="77" t="s">
        <v>908</v>
      </c>
      <c r="F35" s="60">
        <v>42926</v>
      </c>
      <c r="G35" s="81">
        <v>0</v>
      </c>
      <c r="H35" s="20" t="s">
        <v>572</v>
      </c>
      <c r="I35" s="103"/>
      <c r="J35" s="103"/>
      <c r="K35" s="60">
        <v>42926</v>
      </c>
      <c r="L35" s="60">
        <v>43290</v>
      </c>
      <c r="M35" s="98" t="str">
        <f t="shared" si="0"/>
        <v>73%</v>
      </c>
      <c r="N35" s="102"/>
    </row>
    <row r="36" spans="1:14" s="23" customFormat="1" ht="48" x14ac:dyDescent="0.2">
      <c r="A36" s="64" t="s">
        <v>909</v>
      </c>
      <c r="B36" s="20" t="s">
        <v>790</v>
      </c>
      <c r="C36" s="20" t="s">
        <v>910</v>
      </c>
      <c r="D36" s="58" t="s">
        <v>911</v>
      </c>
      <c r="E36" s="77" t="s">
        <v>912</v>
      </c>
      <c r="F36" s="60">
        <v>42928</v>
      </c>
      <c r="G36" s="81">
        <v>0</v>
      </c>
      <c r="H36" s="20" t="s">
        <v>572</v>
      </c>
      <c r="I36" s="103"/>
      <c r="J36" s="103"/>
      <c r="K36" s="60">
        <v>42929</v>
      </c>
      <c r="L36" s="60">
        <v>43293</v>
      </c>
      <c r="M36" s="98" t="str">
        <f t="shared" si="0"/>
        <v>72%</v>
      </c>
      <c r="N36" s="102"/>
    </row>
    <row r="37" spans="1:14" s="23" customFormat="1" ht="48" x14ac:dyDescent="0.2">
      <c r="A37" s="70" t="s">
        <v>913</v>
      </c>
      <c r="B37" s="25" t="s">
        <v>830</v>
      </c>
      <c r="C37" s="25" t="s">
        <v>914</v>
      </c>
      <c r="D37" s="25" t="s">
        <v>915</v>
      </c>
      <c r="E37" s="87" t="s">
        <v>916</v>
      </c>
      <c r="F37" s="68">
        <v>42935</v>
      </c>
      <c r="G37" s="25" t="s">
        <v>917</v>
      </c>
      <c r="H37" s="25" t="s">
        <v>794</v>
      </c>
      <c r="I37" s="103"/>
      <c r="J37" s="103"/>
      <c r="K37" s="68">
        <v>42940</v>
      </c>
      <c r="L37" s="68">
        <v>43304</v>
      </c>
      <c r="M37" s="98" t="str">
        <f t="shared" si="0"/>
        <v>69%</v>
      </c>
      <c r="N37" s="102"/>
    </row>
    <row r="38" spans="1:14" s="23" customFormat="1" ht="36" x14ac:dyDescent="0.2">
      <c r="A38" s="72" t="s">
        <v>918</v>
      </c>
      <c r="B38" s="20" t="s">
        <v>790</v>
      </c>
      <c r="C38" s="20" t="s">
        <v>919</v>
      </c>
      <c r="D38" s="58" t="s">
        <v>920</v>
      </c>
      <c r="E38" s="88" t="s">
        <v>921</v>
      </c>
      <c r="F38" s="60">
        <v>42941</v>
      </c>
      <c r="G38" s="81">
        <v>0</v>
      </c>
      <c r="H38" s="58" t="s">
        <v>572</v>
      </c>
      <c r="I38" s="103"/>
      <c r="J38" s="103"/>
      <c r="K38" s="60">
        <v>42943</v>
      </c>
      <c r="L38" s="68">
        <v>43307</v>
      </c>
      <c r="M38" s="98" t="str">
        <f t="shared" si="0"/>
        <v>68%</v>
      </c>
      <c r="N38" s="102"/>
    </row>
    <row r="39" spans="1:14" s="23" customFormat="1" ht="60" x14ac:dyDescent="0.2">
      <c r="A39" s="72" t="s">
        <v>973</v>
      </c>
      <c r="B39" s="20" t="s">
        <v>896</v>
      </c>
      <c r="C39" s="20" t="s">
        <v>974</v>
      </c>
      <c r="D39" s="58" t="s">
        <v>975</v>
      </c>
      <c r="E39" s="77" t="s">
        <v>976</v>
      </c>
      <c r="F39" s="60">
        <v>42961</v>
      </c>
      <c r="G39" s="81">
        <v>198497355</v>
      </c>
      <c r="H39" s="20" t="s">
        <v>977</v>
      </c>
      <c r="I39" s="87" t="s">
        <v>978</v>
      </c>
      <c r="J39" s="103"/>
      <c r="K39" s="60">
        <v>42963</v>
      </c>
      <c r="L39" s="60">
        <v>43174</v>
      </c>
      <c r="M39" s="98" t="str">
        <f t="shared" si="0"/>
        <v>100%</v>
      </c>
      <c r="N39" s="102"/>
    </row>
    <row r="40" spans="1:14" s="23" customFormat="1" ht="60" x14ac:dyDescent="0.2">
      <c r="A40" s="79" t="s">
        <v>922</v>
      </c>
      <c r="B40" s="20" t="s">
        <v>790</v>
      </c>
      <c r="C40" s="20" t="s">
        <v>923</v>
      </c>
      <c r="D40" s="58" t="s">
        <v>924</v>
      </c>
      <c r="E40" s="89" t="s">
        <v>925</v>
      </c>
      <c r="F40" s="60">
        <v>42963</v>
      </c>
      <c r="G40" s="81">
        <v>4311864</v>
      </c>
      <c r="H40" s="20" t="s">
        <v>572</v>
      </c>
      <c r="I40" s="103"/>
      <c r="J40" s="103"/>
      <c r="K40" s="60">
        <v>42963</v>
      </c>
      <c r="L40" s="60">
        <v>43327</v>
      </c>
      <c r="M40" s="98" t="str">
        <f t="shared" si="0"/>
        <v>62%</v>
      </c>
      <c r="N40" s="102"/>
    </row>
    <row r="41" spans="1:14" s="23" customFormat="1" ht="60" x14ac:dyDescent="0.25">
      <c r="A41" s="79" t="s">
        <v>926</v>
      </c>
      <c r="B41" s="20" t="s">
        <v>896</v>
      </c>
      <c r="C41" s="58" t="s">
        <v>927</v>
      </c>
      <c r="D41" s="58" t="s">
        <v>928</v>
      </c>
      <c r="E41" s="77" t="s">
        <v>929</v>
      </c>
      <c r="F41" s="60">
        <v>42963</v>
      </c>
      <c r="G41" s="81">
        <v>2004953028</v>
      </c>
      <c r="H41" s="20" t="s">
        <v>587</v>
      </c>
      <c r="I41" s="22" t="s">
        <v>962</v>
      </c>
      <c r="J41" s="22"/>
      <c r="K41" s="60">
        <v>42963</v>
      </c>
      <c r="L41" s="60">
        <v>43174</v>
      </c>
      <c r="M41" s="98" t="str">
        <f t="shared" si="0"/>
        <v>100%</v>
      </c>
      <c r="N41" s="102"/>
    </row>
    <row r="42" spans="1:14" s="23" customFormat="1" ht="60" x14ac:dyDescent="0.2">
      <c r="A42" s="79" t="s">
        <v>930</v>
      </c>
      <c r="B42" s="20" t="s">
        <v>896</v>
      </c>
      <c r="C42" s="20" t="s">
        <v>931</v>
      </c>
      <c r="D42" s="58" t="s">
        <v>932</v>
      </c>
      <c r="E42" s="77" t="s">
        <v>933</v>
      </c>
      <c r="F42" s="60">
        <v>42964</v>
      </c>
      <c r="G42" s="81">
        <v>4218080683</v>
      </c>
      <c r="H42" s="20" t="s">
        <v>587</v>
      </c>
      <c r="I42" s="100" t="s">
        <v>963</v>
      </c>
      <c r="J42" s="22"/>
      <c r="K42" s="60">
        <v>42964</v>
      </c>
      <c r="L42" s="60">
        <v>43190</v>
      </c>
      <c r="M42" s="98" t="str">
        <f t="shared" si="0"/>
        <v>100%</v>
      </c>
      <c r="N42" s="102"/>
    </row>
    <row r="43" spans="1:14" s="23" customFormat="1" ht="72" x14ac:dyDescent="0.25">
      <c r="A43" s="79" t="s">
        <v>934</v>
      </c>
      <c r="B43" s="20" t="s">
        <v>896</v>
      </c>
      <c r="C43" s="58" t="s">
        <v>935</v>
      </c>
      <c r="D43" s="58" t="s">
        <v>936</v>
      </c>
      <c r="E43" s="77" t="s">
        <v>937</v>
      </c>
      <c r="F43" s="60">
        <v>42965</v>
      </c>
      <c r="G43" s="81">
        <v>3628422263</v>
      </c>
      <c r="H43" s="20" t="s">
        <v>587</v>
      </c>
      <c r="I43" s="22" t="s">
        <v>964</v>
      </c>
      <c r="J43" s="87"/>
      <c r="K43" s="60">
        <v>42969</v>
      </c>
      <c r="L43" s="60">
        <v>43419</v>
      </c>
      <c r="M43" s="98" t="str">
        <f t="shared" si="0"/>
        <v>49%</v>
      </c>
      <c r="N43" s="102"/>
    </row>
    <row r="44" spans="1:14" s="23" customFormat="1" ht="108" x14ac:dyDescent="0.25">
      <c r="A44" s="77" t="s">
        <v>938</v>
      </c>
      <c r="B44" s="20" t="s">
        <v>896</v>
      </c>
      <c r="C44" s="20" t="s">
        <v>939</v>
      </c>
      <c r="D44" s="25" t="s">
        <v>940</v>
      </c>
      <c r="E44" s="77" t="s">
        <v>941</v>
      </c>
      <c r="F44" s="60">
        <v>42972</v>
      </c>
      <c r="G44" s="81">
        <v>755025714</v>
      </c>
      <c r="H44" s="20" t="s">
        <v>942</v>
      </c>
      <c r="I44" s="22" t="s">
        <v>965</v>
      </c>
      <c r="J44" s="25"/>
      <c r="K44" s="110">
        <v>42972</v>
      </c>
      <c r="L44" s="60">
        <v>43419</v>
      </c>
      <c r="M44" s="98" t="str">
        <f t="shared" si="0"/>
        <v>49%</v>
      </c>
      <c r="N44" s="102"/>
    </row>
    <row r="45" spans="1:14" s="23" customFormat="1" ht="72" x14ac:dyDescent="0.2">
      <c r="A45" s="67" t="s">
        <v>943</v>
      </c>
      <c r="B45" s="20" t="s">
        <v>790</v>
      </c>
      <c r="C45" s="22" t="s">
        <v>944</v>
      </c>
      <c r="D45" s="58" t="s">
        <v>945</v>
      </c>
      <c r="E45" s="40" t="s">
        <v>946</v>
      </c>
      <c r="F45" s="90">
        <v>42993</v>
      </c>
      <c r="G45" s="80">
        <v>0</v>
      </c>
      <c r="H45" s="22" t="s">
        <v>572</v>
      </c>
      <c r="I45" s="103"/>
      <c r="J45" s="103"/>
      <c r="K45" s="60">
        <v>42993</v>
      </c>
      <c r="L45" s="60">
        <v>43357</v>
      </c>
      <c r="M45" s="98" t="str">
        <f t="shared" si="0"/>
        <v>54%</v>
      </c>
      <c r="N45" s="102"/>
    </row>
    <row r="46" spans="1:14" s="23" customFormat="1" ht="60" x14ac:dyDescent="0.2">
      <c r="A46" s="79" t="s">
        <v>947</v>
      </c>
      <c r="B46" s="20" t="s">
        <v>790</v>
      </c>
      <c r="C46" s="20" t="s">
        <v>948</v>
      </c>
      <c r="D46" s="58" t="s">
        <v>949</v>
      </c>
      <c r="E46" s="64" t="s">
        <v>950</v>
      </c>
      <c r="F46" s="91">
        <v>42999</v>
      </c>
      <c r="G46" s="81">
        <v>0</v>
      </c>
      <c r="H46" s="20" t="s">
        <v>794</v>
      </c>
      <c r="I46" s="103"/>
      <c r="J46" s="103"/>
      <c r="K46" s="60">
        <v>42999</v>
      </c>
      <c r="L46" s="60">
        <v>43363</v>
      </c>
      <c r="M46" s="98" t="str">
        <f t="shared" si="0"/>
        <v>52%</v>
      </c>
      <c r="N46" s="102"/>
    </row>
    <row r="47" spans="1:14" s="23" customFormat="1" ht="48" x14ac:dyDescent="0.2">
      <c r="A47" s="70" t="s">
        <v>951</v>
      </c>
      <c r="B47" s="22" t="s">
        <v>952</v>
      </c>
      <c r="C47" s="22" t="s">
        <v>953</v>
      </c>
      <c r="D47" s="25" t="s">
        <v>954</v>
      </c>
      <c r="E47" s="40" t="s">
        <v>955</v>
      </c>
      <c r="F47" s="43">
        <v>43042</v>
      </c>
      <c r="G47" s="80">
        <v>1548933305</v>
      </c>
      <c r="H47" s="22" t="s">
        <v>573</v>
      </c>
      <c r="I47" s="103"/>
      <c r="J47" s="103"/>
      <c r="K47" s="68">
        <v>43046</v>
      </c>
      <c r="L47" s="60">
        <v>43256</v>
      </c>
      <c r="M47" s="98" t="str">
        <f t="shared" si="0"/>
        <v>69%</v>
      </c>
      <c r="N47" s="102"/>
    </row>
    <row r="48" spans="1:14" s="23" customFormat="1" ht="48" x14ac:dyDescent="0.2">
      <c r="A48" s="70" t="s">
        <v>966</v>
      </c>
      <c r="B48" s="22" t="s">
        <v>952</v>
      </c>
      <c r="C48" s="22" t="s">
        <v>967</v>
      </c>
      <c r="D48" s="25" t="s">
        <v>968</v>
      </c>
      <c r="E48" s="40" t="s">
        <v>969</v>
      </c>
      <c r="F48" s="43">
        <v>43048</v>
      </c>
      <c r="G48" s="80">
        <v>131000000</v>
      </c>
      <c r="H48" s="22" t="s">
        <v>970</v>
      </c>
      <c r="I48" s="22" t="s">
        <v>980</v>
      </c>
      <c r="J48" s="103"/>
      <c r="K48" s="43">
        <v>43049</v>
      </c>
      <c r="L48" s="60">
        <v>43190</v>
      </c>
      <c r="M48" s="98" t="str">
        <f t="shared" si="0"/>
        <v>100%</v>
      </c>
      <c r="N48" s="102"/>
    </row>
    <row r="49" spans="1:27" s="23" customFormat="1" ht="72.75" thickBot="1" x14ac:dyDescent="0.25">
      <c r="A49" s="92" t="s">
        <v>956</v>
      </c>
      <c r="B49" s="20" t="s">
        <v>790</v>
      </c>
      <c r="C49" s="22" t="s">
        <v>957</v>
      </c>
      <c r="D49" s="25" t="s">
        <v>958</v>
      </c>
      <c r="E49" s="71" t="s">
        <v>959</v>
      </c>
      <c r="F49" s="43">
        <v>43083</v>
      </c>
      <c r="G49" s="80">
        <v>0</v>
      </c>
      <c r="H49" s="22" t="s">
        <v>794</v>
      </c>
      <c r="I49" s="103"/>
      <c r="J49" s="103"/>
      <c r="K49" s="111">
        <v>43083</v>
      </c>
      <c r="L49" s="60">
        <v>43447</v>
      </c>
      <c r="M49" s="98" t="str">
        <f t="shared" si="0"/>
        <v>29%</v>
      </c>
      <c r="N49" s="102"/>
    </row>
    <row r="50" spans="1:27" ht="31.5" customHeight="1" x14ac:dyDescent="0.25">
      <c r="A50" s="132" t="s">
        <v>999</v>
      </c>
      <c r="B50" s="133"/>
      <c r="C50" s="133"/>
      <c r="D50" s="133"/>
      <c r="E50" s="133"/>
      <c r="F50" s="133"/>
      <c r="G50" s="133"/>
      <c r="H50" s="133"/>
      <c r="I50" s="133"/>
      <c r="J50" s="133"/>
      <c r="K50" s="133"/>
      <c r="L50" s="133"/>
      <c r="M50" s="134"/>
      <c r="N50" s="112"/>
      <c r="O50" s="55"/>
      <c r="P50" s="55"/>
      <c r="Q50" s="55"/>
      <c r="R50" s="55"/>
      <c r="S50" s="55"/>
      <c r="T50" s="55"/>
      <c r="U50" s="55"/>
      <c r="V50" s="55"/>
      <c r="W50" s="55"/>
      <c r="X50" s="55"/>
      <c r="Y50" s="55"/>
      <c r="Z50" s="55"/>
      <c r="AA50" s="55"/>
    </row>
    <row r="51" spans="1:27" ht="68.25" customHeight="1" x14ac:dyDescent="0.25">
      <c r="A51" s="94" t="s">
        <v>0</v>
      </c>
      <c r="B51" s="94" t="s">
        <v>5</v>
      </c>
      <c r="C51" s="94" t="s">
        <v>1</v>
      </c>
      <c r="D51" s="94" t="s">
        <v>6</v>
      </c>
      <c r="E51" s="94" t="s">
        <v>27</v>
      </c>
      <c r="F51" s="94" t="s">
        <v>28</v>
      </c>
      <c r="G51" s="94" t="s">
        <v>7</v>
      </c>
      <c r="H51" s="94" t="s">
        <v>26</v>
      </c>
      <c r="I51" s="94" t="s">
        <v>31</v>
      </c>
      <c r="J51" s="94" t="s">
        <v>30</v>
      </c>
      <c r="K51" s="94" t="s">
        <v>2</v>
      </c>
      <c r="L51" s="94" t="s">
        <v>3</v>
      </c>
      <c r="M51" s="94" t="s">
        <v>29</v>
      </c>
      <c r="N51" s="112"/>
      <c r="O51" s="55"/>
      <c r="P51" s="55"/>
      <c r="Q51" s="55"/>
      <c r="R51" s="55"/>
      <c r="S51" s="55"/>
      <c r="T51" s="55"/>
      <c r="U51" s="55"/>
      <c r="V51" s="55"/>
      <c r="W51" s="55"/>
      <c r="X51" s="55"/>
      <c r="Y51" s="55"/>
      <c r="Z51" s="55"/>
      <c r="AA51" s="55"/>
    </row>
    <row r="52" spans="1:27" ht="58.5" customHeight="1" x14ac:dyDescent="0.25">
      <c r="A52" s="27" t="s">
        <v>32</v>
      </c>
      <c r="B52" s="20" t="s">
        <v>842</v>
      </c>
      <c r="C52" s="30" t="s">
        <v>222</v>
      </c>
      <c r="D52" s="31" t="s">
        <v>599</v>
      </c>
      <c r="E52" s="26" t="s">
        <v>390</v>
      </c>
      <c r="F52" s="41">
        <v>43101</v>
      </c>
      <c r="G52" s="44">
        <v>380610648</v>
      </c>
      <c r="H52" s="33" t="s">
        <v>572</v>
      </c>
      <c r="I52" s="25"/>
      <c r="J52" s="25"/>
      <c r="K52" s="28">
        <v>43101</v>
      </c>
      <c r="L52" s="49">
        <v>43465</v>
      </c>
      <c r="M52" s="118" t="str">
        <f>IF((ROUND((($N$2-$K52)/(EDATE($L52,$I52)-$K52)*100),2))&gt;100,"100%",CONCATENATE((ROUND((($N$2-$K52)/(EDATE($L52,$I52)-$K52)*100),0)),"%"))</f>
        <v>24%</v>
      </c>
      <c r="N52" s="113"/>
    </row>
    <row r="53" spans="1:27" ht="141.75" customHeight="1" x14ac:dyDescent="0.25">
      <c r="A53" s="35" t="s">
        <v>33</v>
      </c>
      <c r="B53" s="20" t="s">
        <v>842</v>
      </c>
      <c r="C53" s="31" t="s">
        <v>223</v>
      </c>
      <c r="D53" s="31" t="s">
        <v>599</v>
      </c>
      <c r="E53" s="36" t="s">
        <v>391</v>
      </c>
      <c r="F53" s="42">
        <v>43101</v>
      </c>
      <c r="G53" s="45">
        <v>956773240</v>
      </c>
      <c r="H53" s="32" t="s">
        <v>573</v>
      </c>
      <c r="I53" s="22"/>
      <c r="J53" s="22"/>
      <c r="K53" s="29">
        <v>43101</v>
      </c>
      <c r="L53" s="49">
        <v>43281</v>
      </c>
      <c r="M53" s="118" t="str">
        <f t="shared" ref="M53:M116" si="1">IF((ROUND((($N$2-$K53)/(EDATE($L53,$I53)-$K53)*100),2))&gt;100,"100%",CONCATENATE((ROUND((($N$2-$K53)/(EDATE($L53,$I53)-$K53)*100),0)),"%"))</f>
        <v>49%</v>
      </c>
      <c r="N53" s="114"/>
    </row>
    <row r="54" spans="1:27" ht="109.5" customHeight="1" x14ac:dyDescent="0.25">
      <c r="A54" s="35" t="s">
        <v>34</v>
      </c>
      <c r="B54" s="20" t="s">
        <v>842</v>
      </c>
      <c r="C54" s="31" t="s">
        <v>224</v>
      </c>
      <c r="D54" s="32" t="s">
        <v>599</v>
      </c>
      <c r="E54" s="36" t="s">
        <v>392</v>
      </c>
      <c r="F54" s="42">
        <v>43101</v>
      </c>
      <c r="G54" s="45">
        <v>75000000</v>
      </c>
      <c r="H54" s="32" t="s">
        <v>573</v>
      </c>
      <c r="I54" s="25"/>
      <c r="J54" s="25"/>
      <c r="K54" s="42">
        <v>43101</v>
      </c>
      <c r="L54" s="43">
        <v>43281</v>
      </c>
      <c r="M54" s="118" t="str">
        <f t="shared" si="1"/>
        <v>49%</v>
      </c>
      <c r="N54" s="114"/>
    </row>
    <row r="55" spans="1:27" ht="96.75" customHeight="1" x14ac:dyDescent="0.25">
      <c r="A55" s="35" t="s">
        <v>35</v>
      </c>
      <c r="B55" s="31" t="s">
        <v>850</v>
      </c>
      <c r="C55" s="31" t="s">
        <v>225</v>
      </c>
      <c r="D55" s="32" t="s">
        <v>600</v>
      </c>
      <c r="E55" s="36" t="s">
        <v>393</v>
      </c>
      <c r="F55" s="42">
        <v>43101</v>
      </c>
      <c r="G55" s="45">
        <v>2869808576</v>
      </c>
      <c r="H55" s="32" t="s">
        <v>572</v>
      </c>
      <c r="I55" s="22"/>
      <c r="J55" s="22"/>
      <c r="K55" s="42">
        <v>43101</v>
      </c>
      <c r="L55" s="43">
        <v>43465</v>
      </c>
      <c r="M55" s="118" t="str">
        <f t="shared" si="1"/>
        <v>24%</v>
      </c>
      <c r="N55" s="114"/>
    </row>
    <row r="56" spans="1:27" s="34" customFormat="1" ht="93" customHeight="1" x14ac:dyDescent="0.25">
      <c r="A56" s="35" t="s">
        <v>36</v>
      </c>
      <c r="B56" s="20" t="s">
        <v>778</v>
      </c>
      <c r="C56" s="31" t="s">
        <v>226</v>
      </c>
      <c r="D56" s="32" t="s">
        <v>601</v>
      </c>
      <c r="E56" s="37" t="s">
        <v>394</v>
      </c>
      <c r="F56" s="42">
        <v>43101</v>
      </c>
      <c r="G56" s="45">
        <v>24508255</v>
      </c>
      <c r="H56" s="32" t="s">
        <v>574</v>
      </c>
      <c r="I56" s="22"/>
      <c r="J56" s="22"/>
      <c r="K56" s="42">
        <v>43101</v>
      </c>
      <c r="L56" s="43">
        <v>43251</v>
      </c>
      <c r="M56" s="118" t="str">
        <f t="shared" si="1"/>
        <v>59%</v>
      </c>
      <c r="N56" s="102"/>
    </row>
    <row r="57" spans="1:27" ht="82.5" customHeight="1" x14ac:dyDescent="0.25">
      <c r="A57" s="35" t="s">
        <v>37</v>
      </c>
      <c r="B57" s="20" t="s">
        <v>778</v>
      </c>
      <c r="C57" s="31" t="s">
        <v>226</v>
      </c>
      <c r="D57" s="32" t="s">
        <v>601</v>
      </c>
      <c r="E57" s="37" t="s">
        <v>395</v>
      </c>
      <c r="F57" s="42">
        <v>43101</v>
      </c>
      <c r="G57" s="45">
        <v>95705145</v>
      </c>
      <c r="H57" s="32" t="s">
        <v>574</v>
      </c>
      <c r="I57" s="25"/>
      <c r="J57" s="25"/>
      <c r="K57" s="42">
        <v>43101</v>
      </c>
      <c r="L57" s="43">
        <v>43251</v>
      </c>
      <c r="M57" s="118" t="str">
        <f t="shared" si="1"/>
        <v>59%</v>
      </c>
      <c r="N57" s="114"/>
    </row>
    <row r="58" spans="1:27" ht="169.5" customHeight="1" x14ac:dyDescent="0.25">
      <c r="A58" s="35" t="s">
        <v>38</v>
      </c>
      <c r="B58" s="20" t="s">
        <v>778</v>
      </c>
      <c r="C58" s="31" t="s">
        <v>227</v>
      </c>
      <c r="D58" s="32" t="s">
        <v>602</v>
      </c>
      <c r="E58" s="36" t="s">
        <v>396</v>
      </c>
      <c r="F58" s="42">
        <v>43101</v>
      </c>
      <c r="G58" s="45">
        <v>21182448</v>
      </c>
      <c r="H58" s="32" t="s">
        <v>572</v>
      </c>
      <c r="I58" s="25"/>
      <c r="J58" s="25"/>
      <c r="K58" s="42">
        <v>43101</v>
      </c>
      <c r="L58" s="43">
        <v>43465</v>
      </c>
      <c r="M58" s="118" t="str">
        <f t="shared" si="1"/>
        <v>24%</v>
      </c>
      <c r="N58" s="114"/>
    </row>
    <row r="59" spans="1:27" ht="97.5" customHeight="1" x14ac:dyDescent="0.25">
      <c r="A59" s="35" t="s">
        <v>39</v>
      </c>
      <c r="B59" s="20" t="s">
        <v>778</v>
      </c>
      <c r="C59" s="31" t="s">
        <v>226</v>
      </c>
      <c r="D59" s="32" t="s">
        <v>601</v>
      </c>
      <c r="E59" s="36" t="s">
        <v>397</v>
      </c>
      <c r="F59" s="42">
        <v>43101</v>
      </c>
      <c r="G59" s="45">
        <v>29002860</v>
      </c>
      <c r="H59" s="32" t="s">
        <v>574</v>
      </c>
      <c r="I59" s="22"/>
      <c r="J59" s="22"/>
      <c r="K59" s="42">
        <v>43101</v>
      </c>
      <c r="L59" s="43">
        <v>43251</v>
      </c>
      <c r="M59" s="118" t="str">
        <f t="shared" si="1"/>
        <v>59%</v>
      </c>
      <c r="N59" s="114"/>
    </row>
    <row r="60" spans="1:27" ht="88.5" customHeight="1" x14ac:dyDescent="0.25">
      <c r="A60" s="35" t="s">
        <v>40</v>
      </c>
      <c r="B60" s="20" t="s">
        <v>778</v>
      </c>
      <c r="C60" s="31" t="s">
        <v>226</v>
      </c>
      <c r="D60" s="33" t="s">
        <v>603</v>
      </c>
      <c r="E60" s="36" t="s">
        <v>398</v>
      </c>
      <c r="F60" s="42">
        <v>43101</v>
      </c>
      <c r="G60" s="45">
        <v>29151895</v>
      </c>
      <c r="H60" s="32" t="s">
        <v>574</v>
      </c>
      <c r="I60" s="22"/>
      <c r="J60" s="22"/>
      <c r="K60" s="41">
        <v>43101</v>
      </c>
      <c r="L60" s="43">
        <v>43251</v>
      </c>
      <c r="M60" s="118" t="str">
        <f t="shared" si="1"/>
        <v>59%</v>
      </c>
      <c r="N60" s="114"/>
    </row>
    <row r="61" spans="1:27" ht="90" customHeight="1" x14ac:dyDescent="0.25">
      <c r="A61" s="35" t="s">
        <v>41</v>
      </c>
      <c r="B61" s="20" t="s">
        <v>778</v>
      </c>
      <c r="C61" s="31" t="s">
        <v>228</v>
      </c>
      <c r="D61" s="32" t="s">
        <v>604</v>
      </c>
      <c r="E61" s="36" t="s">
        <v>399</v>
      </c>
      <c r="F61" s="42">
        <v>43101</v>
      </c>
      <c r="G61" s="46" t="s">
        <v>565</v>
      </c>
      <c r="H61" s="32" t="s">
        <v>572</v>
      </c>
      <c r="I61" s="22"/>
      <c r="J61" s="22"/>
      <c r="K61" s="42">
        <v>43101</v>
      </c>
      <c r="L61" s="43">
        <v>43465</v>
      </c>
      <c r="M61" s="118" t="str">
        <f t="shared" si="1"/>
        <v>24%</v>
      </c>
      <c r="N61" s="114"/>
    </row>
    <row r="62" spans="1:27" ht="79.5" customHeight="1" x14ac:dyDescent="0.25">
      <c r="A62" s="35" t="s">
        <v>42</v>
      </c>
      <c r="B62" s="20" t="s">
        <v>778</v>
      </c>
      <c r="C62" s="31" t="s">
        <v>229</v>
      </c>
      <c r="D62" s="32" t="s">
        <v>605</v>
      </c>
      <c r="E62" s="36" t="s">
        <v>400</v>
      </c>
      <c r="F62" s="42">
        <v>43101</v>
      </c>
      <c r="G62" s="45">
        <v>25341216</v>
      </c>
      <c r="H62" s="32" t="s">
        <v>572</v>
      </c>
      <c r="I62" s="22"/>
      <c r="J62" s="22"/>
      <c r="K62" s="42">
        <v>43101</v>
      </c>
      <c r="L62" s="43">
        <v>43465</v>
      </c>
      <c r="M62" s="118" t="str">
        <f t="shared" si="1"/>
        <v>24%</v>
      </c>
      <c r="N62" s="114"/>
    </row>
    <row r="63" spans="1:27" ht="84" customHeight="1" x14ac:dyDescent="0.25">
      <c r="A63" s="27" t="s">
        <v>43</v>
      </c>
      <c r="B63" s="31" t="s">
        <v>850</v>
      </c>
      <c r="C63" s="30" t="s">
        <v>230</v>
      </c>
      <c r="D63" s="33" t="s">
        <v>606</v>
      </c>
      <c r="E63" s="26" t="s">
        <v>401</v>
      </c>
      <c r="F63" s="41">
        <v>43101</v>
      </c>
      <c r="G63" s="44">
        <v>46230292</v>
      </c>
      <c r="H63" s="33" t="s">
        <v>573</v>
      </c>
      <c r="I63" s="22"/>
      <c r="J63" s="22"/>
      <c r="K63" s="41">
        <v>43101</v>
      </c>
      <c r="L63" s="43">
        <v>43281</v>
      </c>
      <c r="M63" s="118" t="str">
        <f t="shared" si="1"/>
        <v>49%</v>
      </c>
      <c r="N63" s="114"/>
    </row>
    <row r="64" spans="1:27" ht="78.75" customHeight="1" x14ac:dyDescent="0.25">
      <c r="A64" s="35" t="s">
        <v>44</v>
      </c>
      <c r="B64" s="20" t="s">
        <v>778</v>
      </c>
      <c r="C64" s="31" t="s">
        <v>231</v>
      </c>
      <c r="D64" s="32" t="s">
        <v>607</v>
      </c>
      <c r="E64" s="36" t="s">
        <v>402</v>
      </c>
      <c r="F64" s="42">
        <v>43101</v>
      </c>
      <c r="G64" s="45">
        <v>42086820</v>
      </c>
      <c r="H64" s="32" t="s">
        <v>572</v>
      </c>
      <c r="I64" s="22"/>
      <c r="J64" s="22"/>
      <c r="K64" s="42">
        <v>43101</v>
      </c>
      <c r="L64" s="43">
        <v>43465</v>
      </c>
      <c r="M64" s="118" t="str">
        <f t="shared" si="1"/>
        <v>24%</v>
      </c>
      <c r="N64" s="114"/>
    </row>
    <row r="65" spans="1:14" ht="51.75" customHeight="1" x14ac:dyDescent="0.25">
      <c r="A65" s="35" t="s">
        <v>45</v>
      </c>
      <c r="B65" s="22" t="s">
        <v>952</v>
      </c>
      <c r="C65" s="31" t="s">
        <v>232</v>
      </c>
      <c r="D65" s="32" t="s">
        <v>608</v>
      </c>
      <c r="E65" s="36" t="s">
        <v>403</v>
      </c>
      <c r="F65" s="42">
        <v>43101</v>
      </c>
      <c r="G65" s="45">
        <v>17057046</v>
      </c>
      <c r="H65" s="32" t="s">
        <v>572</v>
      </c>
      <c r="I65" s="22"/>
      <c r="J65" s="22"/>
      <c r="K65" s="42">
        <v>43101</v>
      </c>
      <c r="L65" s="43">
        <v>43465</v>
      </c>
      <c r="M65" s="118" t="str">
        <f t="shared" si="1"/>
        <v>24%</v>
      </c>
      <c r="N65" s="114"/>
    </row>
    <row r="66" spans="1:14" ht="101.25" customHeight="1" x14ac:dyDescent="0.25">
      <c r="A66" s="35" t="s">
        <v>46</v>
      </c>
      <c r="B66" s="20" t="s">
        <v>778</v>
      </c>
      <c r="C66" s="31" t="s">
        <v>233</v>
      </c>
      <c r="D66" s="32" t="s">
        <v>609</v>
      </c>
      <c r="E66" s="36" t="s">
        <v>404</v>
      </c>
      <c r="F66" s="42">
        <v>43101</v>
      </c>
      <c r="G66" s="46" t="s">
        <v>566</v>
      </c>
      <c r="H66" s="32" t="s">
        <v>572</v>
      </c>
      <c r="I66" s="22"/>
      <c r="J66" s="22"/>
      <c r="K66" s="42">
        <v>43101</v>
      </c>
      <c r="L66" s="43">
        <v>43465</v>
      </c>
      <c r="M66" s="118" t="str">
        <f t="shared" si="1"/>
        <v>24%</v>
      </c>
      <c r="N66" s="114"/>
    </row>
    <row r="67" spans="1:14" ht="85.5" customHeight="1" x14ac:dyDescent="0.25">
      <c r="A67" s="35" t="s">
        <v>47</v>
      </c>
      <c r="B67" s="20" t="s">
        <v>778</v>
      </c>
      <c r="C67" s="31" t="s">
        <v>234</v>
      </c>
      <c r="D67" s="32" t="s">
        <v>610</v>
      </c>
      <c r="E67" s="36" t="s">
        <v>405</v>
      </c>
      <c r="F67" s="42">
        <v>43101</v>
      </c>
      <c r="G67" s="45">
        <v>44710000</v>
      </c>
      <c r="H67" s="32" t="s">
        <v>572</v>
      </c>
      <c r="I67" s="22"/>
      <c r="J67" s="22"/>
      <c r="K67" s="42">
        <v>43101</v>
      </c>
      <c r="L67" s="43">
        <v>43465</v>
      </c>
      <c r="M67" s="118" t="str">
        <f t="shared" si="1"/>
        <v>24%</v>
      </c>
      <c r="N67" s="114"/>
    </row>
    <row r="68" spans="1:14" s="23" customFormat="1" ht="97.5" customHeight="1" x14ac:dyDescent="0.25">
      <c r="A68" s="35" t="s">
        <v>48</v>
      </c>
      <c r="B68" s="20" t="s">
        <v>778</v>
      </c>
      <c r="C68" s="31" t="s">
        <v>235</v>
      </c>
      <c r="D68" s="32" t="s">
        <v>611</v>
      </c>
      <c r="E68" s="36" t="s">
        <v>406</v>
      </c>
      <c r="F68" s="42">
        <v>43101</v>
      </c>
      <c r="G68" s="45">
        <v>32994324</v>
      </c>
      <c r="H68" s="32" t="s">
        <v>572</v>
      </c>
      <c r="I68" s="22"/>
      <c r="J68" s="22"/>
      <c r="K68" s="42">
        <v>43101</v>
      </c>
      <c r="L68" s="43">
        <v>43465</v>
      </c>
      <c r="M68" s="118" t="str">
        <f t="shared" si="1"/>
        <v>24%</v>
      </c>
      <c r="N68" s="102"/>
    </row>
    <row r="69" spans="1:14" ht="96.75" customHeight="1" x14ac:dyDescent="0.25">
      <c r="A69" s="27" t="s">
        <v>49</v>
      </c>
      <c r="B69" s="20" t="s">
        <v>778</v>
      </c>
      <c r="C69" s="30" t="s">
        <v>236</v>
      </c>
      <c r="D69" s="33" t="s">
        <v>612</v>
      </c>
      <c r="E69" s="26" t="s">
        <v>407</v>
      </c>
      <c r="F69" s="41">
        <v>43101</v>
      </c>
      <c r="G69" s="44">
        <v>27321630</v>
      </c>
      <c r="H69" s="33" t="s">
        <v>573</v>
      </c>
      <c r="I69" s="115"/>
      <c r="J69" s="115"/>
      <c r="K69" s="41">
        <v>43101</v>
      </c>
      <c r="L69" s="43">
        <v>43281</v>
      </c>
      <c r="M69" s="118" t="str">
        <f t="shared" si="1"/>
        <v>49%</v>
      </c>
      <c r="N69" s="114"/>
    </row>
    <row r="70" spans="1:14" ht="59.25" customHeight="1" x14ac:dyDescent="0.25">
      <c r="A70" s="35" t="s">
        <v>50</v>
      </c>
      <c r="B70" s="20" t="s">
        <v>778</v>
      </c>
      <c r="C70" s="31" t="s">
        <v>237</v>
      </c>
      <c r="D70" s="32" t="s">
        <v>613</v>
      </c>
      <c r="E70" s="36" t="s">
        <v>408</v>
      </c>
      <c r="F70" s="42">
        <v>43101</v>
      </c>
      <c r="G70" s="46" t="s">
        <v>567</v>
      </c>
      <c r="H70" s="32" t="s">
        <v>572</v>
      </c>
      <c r="I70" s="115"/>
      <c r="J70" s="115"/>
      <c r="K70" s="42">
        <v>43101</v>
      </c>
      <c r="L70" s="43">
        <v>43465</v>
      </c>
      <c r="M70" s="118" t="str">
        <f t="shared" si="1"/>
        <v>24%</v>
      </c>
      <c r="N70" s="114"/>
    </row>
    <row r="71" spans="1:14" ht="66.75" customHeight="1" x14ac:dyDescent="0.25">
      <c r="A71" s="35" t="s">
        <v>51</v>
      </c>
      <c r="B71" s="20" t="s">
        <v>778</v>
      </c>
      <c r="C71" s="32" t="s">
        <v>238</v>
      </c>
      <c r="D71" s="32" t="s">
        <v>614</v>
      </c>
      <c r="E71" s="36" t="s">
        <v>409</v>
      </c>
      <c r="F71" s="42">
        <v>43101</v>
      </c>
      <c r="G71" s="45">
        <v>55769868</v>
      </c>
      <c r="H71" s="32" t="s">
        <v>572</v>
      </c>
      <c r="I71" s="115"/>
      <c r="J71" s="115"/>
      <c r="K71" s="42">
        <v>43101</v>
      </c>
      <c r="L71" s="43">
        <v>43465</v>
      </c>
      <c r="M71" s="118" t="str">
        <f t="shared" si="1"/>
        <v>24%</v>
      </c>
      <c r="N71" s="114"/>
    </row>
    <row r="72" spans="1:14" ht="108" customHeight="1" x14ac:dyDescent="0.25">
      <c r="A72" s="35" t="s">
        <v>52</v>
      </c>
      <c r="B72" s="20" t="s">
        <v>778</v>
      </c>
      <c r="C72" s="31" t="s">
        <v>227</v>
      </c>
      <c r="D72" s="32" t="s">
        <v>602</v>
      </c>
      <c r="E72" s="38" t="s">
        <v>410</v>
      </c>
      <c r="F72" s="42">
        <v>43101</v>
      </c>
      <c r="G72" s="45">
        <v>37524276</v>
      </c>
      <c r="H72" s="32" t="s">
        <v>572</v>
      </c>
      <c r="I72" s="115"/>
      <c r="J72" s="115"/>
      <c r="K72" s="42">
        <v>43101</v>
      </c>
      <c r="L72" s="43">
        <v>43465</v>
      </c>
      <c r="M72" s="118" t="str">
        <f t="shared" si="1"/>
        <v>24%</v>
      </c>
      <c r="N72" s="114"/>
    </row>
    <row r="73" spans="1:14" ht="28.5" customHeight="1" x14ac:dyDescent="0.25">
      <c r="A73" s="27" t="s">
        <v>53</v>
      </c>
      <c r="B73" s="20" t="s">
        <v>778</v>
      </c>
      <c r="C73" s="44" t="s">
        <v>568</v>
      </c>
      <c r="D73" s="54" t="s">
        <v>568</v>
      </c>
      <c r="E73" s="54" t="s">
        <v>568</v>
      </c>
      <c r="F73" s="41">
        <v>43101</v>
      </c>
      <c r="G73" s="54" t="s">
        <v>568</v>
      </c>
      <c r="H73" s="54" t="s">
        <v>568</v>
      </c>
      <c r="I73" s="54" t="s">
        <v>568</v>
      </c>
      <c r="J73" s="44" t="s">
        <v>568</v>
      </c>
      <c r="K73" s="44" t="s">
        <v>568</v>
      </c>
      <c r="L73" s="54" t="s">
        <v>568</v>
      </c>
      <c r="M73" s="119" t="s">
        <v>568</v>
      </c>
      <c r="N73" s="114"/>
    </row>
    <row r="74" spans="1:14" ht="59.25" customHeight="1" x14ac:dyDescent="0.25">
      <c r="A74" s="35" t="s">
        <v>54</v>
      </c>
      <c r="B74" s="22" t="s">
        <v>952</v>
      </c>
      <c r="C74" s="31" t="s">
        <v>239</v>
      </c>
      <c r="D74" s="32" t="s">
        <v>615</v>
      </c>
      <c r="E74" s="36" t="s">
        <v>411</v>
      </c>
      <c r="F74" s="42">
        <v>43101</v>
      </c>
      <c r="G74" s="45">
        <v>143056499</v>
      </c>
      <c r="H74" s="32" t="s">
        <v>572</v>
      </c>
      <c r="I74" s="115"/>
      <c r="J74" s="115"/>
      <c r="K74" s="42">
        <v>43101</v>
      </c>
      <c r="L74" s="43">
        <v>43465</v>
      </c>
      <c r="M74" s="118" t="str">
        <f t="shared" si="1"/>
        <v>24%</v>
      </c>
      <c r="N74" s="114"/>
    </row>
    <row r="75" spans="1:14" ht="78" customHeight="1" x14ac:dyDescent="0.25">
      <c r="A75" s="35" t="s">
        <v>55</v>
      </c>
      <c r="B75" s="20" t="s">
        <v>778</v>
      </c>
      <c r="C75" s="31" t="s">
        <v>240</v>
      </c>
      <c r="D75" s="32" t="s">
        <v>616</v>
      </c>
      <c r="E75" s="36" t="s">
        <v>412</v>
      </c>
      <c r="F75" s="42">
        <v>43101</v>
      </c>
      <c r="G75" s="45">
        <v>40801452</v>
      </c>
      <c r="H75" s="32" t="s">
        <v>572</v>
      </c>
      <c r="I75" s="115"/>
      <c r="J75" s="115"/>
      <c r="K75" s="42">
        <v>43101</v>
      </c>
      <c r="L75" s="43">
        <v>43465</v>
      </c>
      <c r="M75" s="118" t="str">
        <f t="shared" si="1"/>
        <v>24%</v>
      </c>
      <c r="N75" s="114"/>
    </row>
    <row r="76" spans="1:14" ht="106.5" customHeight="1" x14ac:dyDescent="0.25">
      <c r="A76" s="35" t="s">
        <v>56</v>
      </c>
      <c r="B76" s="22" t="s">
        <v>952</v>
      </c>
      <c r="C76" s="31" t="s">
        <v>241</v>
      </c>
      <c r="D76" s="115" t="s">
        <v>617</v>
      </c>
      <c r="E76" s="36" t="s">
        <v>413</v>
      </c>
      <c r="F76" s="42">
        <v>43101</v>
      </c>
      <c r="G76" s="45">
        <f>322135577+322135577</f>
        <v>644271154</v>
      </c>
      <c r="H76" s="32" t="s">
        <v>573</v>
      </c>
      <c r="I76" s="115"/>
      <c r="J76" s="115"/>
      <c r="K76" s="116">
        <v>43101</v>
      </c>
      <c r="L76" s="50">
        <v>43281</v>
      </c>
      <c r="M76" s="118" t="str">
        <f t="shared" si="1"/>
        <v>49%</v>
      </c>
      <c r="N76" s="114"/>
    </row>
    <row r="77" spans="1:14" ht="48" customHeight="1" x14ac:dyDescent="0.25">
      <c r="A77" s="35" t="s">
        <v>57</v>
      </c>
      <c r="B77" s="54" t="s">
        <v>568</v>
      </c>
      <c r="C77" s="54" t="s">
        <v>568</v>
      </c>
      <c r="D77" s="54" t="s">
        <v>568</v>
      </c>
      <c r="E77" s="54" t="s">
        <v>568</v>
      </c>
      <c r="F77" s="54" t="s">
        <v>568</v>
      </c>
      <c r="G77" s="54" t="s">
        <v>568</v>
      </c>
      <c r="H77" s="54" t="s">
        <v>568</v>
      </c>
      <c r="I77" s="54" t="s">
        <v>568</v>
      </c>
      <c r="J77" s="54" t="s">
        <v>568</v>
      </c>
      <c r="K77" s="42"/>
      <c r="L77" s="54" t="s">
        <v>568</v>
      </c>
      <c r="M77" s="119" t="s">
        <v>568</v>
      </c>
      <c r="N77" s="114"/>
    </row>
    <row r="78" spans="1:14" ht="82.5" customHeight="1" x14ac:dyDescent="0.25">
      <c r="A78" s="35" t="s">
        <v>58</v>
      </c>
      <c r="B78" s="20" t="s">
        <v>778</v>
      </c>
      <c r="C78" s="31" t="s">
        <v>242</v>
      </c>
      <c r="D78" s="32" t="s">
        <v>618</v>
      </c>
      <c r="E78" s="36" t="s">
        <v>414</v>
      </c>
      <c r="F78" s="42">
        <v>43101</v>
      </c>
      <c r="G78" s="45">
        <v>116727276</v>
      </c>
      <c r="H78" s="32" t="s">
        <v>572</v>
      </c>
      <c r="I78" s="115"/>
      <c r="J78" s="115"/>
      <c r="K78" s="42">
        <v>43101</v>
      </c>
      <c r="L78" s="43">
        <v>43465</v>
      </c>
      <c r="M78" s="118" t="str">
        <f t="shared" si="1"/>
        <v>24%</v>
      </c>
      <c r="N78" s="114"/>
    </row>
    <row r="79" spans="1:14" ht="73.5" customHeight="1" x14ac:dyDescent="0.25">
      <c r="A79" s="35" t="s">
        <v>59</v>
      </c>
      <c r="B79" s="22" t="s">
        <v>952</v>
      </c>
      <c r="C79" s="31" t="s">
        <v>243</v>
      </c>
      <c r="D79" s="32" t="s">
        <v>619</v>
      </c>
      <c r="E79" s="36" t="s">
        <v>415</v>
      </c>
      <c r="F79" s="42">
        <v>43101</v>
      </c>
      <c r="G79" s="45">
        <v>200735412</v>
      </c>
      <c r="H79" s="32" t="s">
        <v>572</v>
      </c>
      <c r="I79" s="115"/>
      <c r="J79" s="115"/>
      <c r="K79" s="42">
        <v>43101</v>
      </c>
      <c r="L79" s="43">
        <v>43465</v>
      </c>
      <c r="M79" s="118" t="str">
        <f t="shared" si="1"/>
        <v>24%</v>
      </c>
      <c r="N79" s="114"/>
    </row>
    <row r="80" spans="1:14" ht="30.75" customHeight="1" x14ac:dyDescent="0.25">
      <c r="A80" s="35" t="s">
        <v>60</v>
      </c>
      <c r="B80" s="20" t="s">
        <v>778</v>
      </c>
      <c r="C80" s="47" t="s">
        <v>568</v>
      </c>
      <c r="D80" s="47" t="s">
        <v>568</v>
      </c>
      <c r="E80" s="47" t="s">
        <v>568</v>
      </c>
      <c r="F80" s="42">
        <v>43101</v>
      </c>
      <c r="G80" s="44" t="s">
        <v>568</v>
      </c>
      <c r="H80" s="47" t="s">
        <v>568</v>
      </c>
      <c r="I80" s="47" t="s">
        <v>568</v>
      </c>
      <c r="J80" s="47" t="s">
        <v>568</v>
      </c>
      <c r="K80" s="42" t="s">
        <v>568</v>
      </c>
      <c r="L80" s="43" t="s">
        <v>568</v>
      </c>
      <c r="M80" s="120" t="s">
        <v>568</v>
      </c>
      <c r="N80" s="114"/>
    </row>
    <row r="81" spans="1:14" ht="27" customHeight="1" x14ac:dyDescent="0.25">
      <c r="A81" s="35" t="s">
        <v>61</v>
      </c>
      <c r="B81" s="20" t="s">
        <v>778</v>
      </c>
      <c r="C81" s="47" t="s">
        <v>568</v>
      </c>
      <c r="D81" s="47" t="s">
        <v>568</v>
      </c>
      <c r="E81" s="47" t="s">
        <v>568</v>
      </c>
      <c r="F81" s="42">
        <v>43101</v>
      </c>
      <c r="G81" s="44" t="s">
        <v>568</v>
      </c>
      <c r="H81" s="47" t="s">
        <v>568</v>
      </c>
      <c r="I81" s="47" t="s">
        <v>568</v>
      </c>
      <c r="J81" s="47" t="s">
        <v>568</v>
      </c>
      <c r="K81" s="42" t="s">
        <v>568</v>
      </c>
      <c r="L81" s="43" t="s">
        <v>568</v>
      </c>
      <c r="M81" s="120" t="s">
        <v>568</v>
      </c>
      <c r="N81" s="114"/>
    </row>
    <row r="82" spans="1:14" ht="40.5" customHeight="1" x14ac:dyDescent="0.25">
      <c r="A82" s="35" t="s">
        <v>62</v>
      </c>
      <c r="B82" s="20" t="s">
        <v>778</v>
      </c>
      <c r="C82" s="47" t="s">
        <v>568</v>
      </c>
      <c r="D82" s="47" t="s">
        <v>568</v>
      </c>
      <c r="E82" s="47" t="s">
        <v>568</v>
      </c>
      <c r="F82" s="42">
        <v>43101</v>
      </c>
      <c r="G82" s="44" t="s">
        <v>568</v>
      </c>
      <c r="H82" s="47" t="s">
        <v>568</v>
      </c>
      <c r="I82" s="47" t="s">
        <v>568</v>
      </c>
      <c r="J82" s="47" t="s">
        <v>568</v>
      </c>
      <c r="K82" s="42" t="s">
        <v>568</v>
      </c>
      <c r="L82" s="43" t="s">
        <v>568</v>
      </c>
      <c r="M82" s="120" t="s">
        <v>568</v>
      </c>
      <c r="N82" s="114"/>
    </row>
    <row r="83" spans="1:14" ht="75.75" customHeight="1" x14ac:dyDescent="0.25">
      <c r="A83" s="35" t="s">
        <v>63</v>
      </c>
      <c r="B83" s="20" t="s">
        <v>842</v>
      </c>
      <c r="C83" s="31" t="s">
        <v>244</v>
      </c>
      <c r="D83" s="115" t="s">
        <v>599</v>
      </c>
      <c r="E83" s="36" t="s">
        <v>416</v>
      </c>
      <c r="F83" s="42">
        <v>43102</v>
      </c>
      <c r="G83" s="45">
        <v>549271206</v>
      </c>
      <c r="H83" s="32" t="s">
        <v>573</v>
      </c>
      <c r="I83" s="115"/>
      <c r="J83" s="115"/>
      <c r="K83" s="116">
        <v>43101</v>
      </c>
      <c r="L83" s="43">
        <v>43282</v>
      </c>
      <c r="M83" s="118" t="str">
        <f t="shared" si="1"/>
        <v>49%</v>
      </c>
      <c r="N83" s="114"/>
    </row>
    <row r="84" spans="1:14" ht="80.25" customHeight="1" x14ac:dyDescent="0.25">
      <c r="A84" s="35" t="s">
        <v>64</v>
      </c>
      <c r="B84" s="117" t="s">
        <v>1012</v>
      </c>
      <c r="C84" s="31" t="s">
        <v>245</v>
      </c>
      <c r="D84" s="32" t="s">
        <v>620</v>
      </c>
      <c r="E84" s="36" t="s">
        <v>417</v>
      </c>
      <c r="F84" s="42">
        <v>43105</v>
      </c>
      <c r="G84" s="45">
        <v>46000000</v>
      </c>
      <c r="H84" s="32" t="s">
        <v>575</v>
      </c>
      <c r="I84" s="115"/>
      <c r="J84" s="115"/>
      <c r="K84" s="42">
        <v>43104</v>
      </c>
      <c r="L84" s="43">
        <v>43133</v>
      </c>
      <c r="M84" s="118" t="str">
        <f t="shared" si="1"/>
        <v>100%</v>
      </c>
      <c r="N84" s="114"/>
    </row>
    <row r="85" spans="1:14" ht="72.75" customHeight="1" x14ac:dyDescent="0.25">
      <c r="A85" s="35" t="s">
        <v>65</v>
      </c>
      <c r="B85" s="117" t="s">
        <v>850</v>
      </c>
      <c r="C85" s="31" t="s">
        <v>246</v>
      </c>
      <c r="D85" s="32" t="s">
        <v>621</v>
      </c>
      <c r="E85" s="36" t="s">
        <v>418</v>
      </c>
      <c r="F85" s="42">
        <v>43110</v>
      </c>
      <c r="G85" s="45">
        <v>1295481378</v>
      </c>
      <c r="H85" s="31" t="s">
        <v>576</v>
      </c>
      <c r="I85" s="115"/>
      <c r="J85" s="115"/>
      <c r="K85" s="42">
        <v>43110</v>
      </c>
      <c r="L85" s="43">
        <v>43282</v>
      </c>
      <c r="M85" s="118" t="str">
        <f t="shared" si="1"/>
        <v>47%</v>
      </c>
      <c r="N85" s="114"/>
    </row>
    <row r="86" spans="1:14" ht="60.75" customHeight="1" x14ac:dyDescent="0.25">
      <c r="A86" s="35" t="s">
        <v>66</v>
      </c>
      <c r="B86" s="20" t="s">
        <v>842</v>
      </c>
      <c r="C86" s="31" t="s">
        <v>247</v>
      </c>
      <c r="D86" s="32" t="s">
        <v>622</v>
      </c>
      <c r="E86" s="36" t="s">
        <v>419</v>
      </c>
      <c r="F86" s="42">
        <v>43111</v>
      </c>
      <c r="G86" s="45">
        <v>36960000</v>
      </c>
      <c r="H86" s="32" t="s">
        <v>577</v>
      </c>
      <c r="I86" s="115"/>
      <c r="J86" s="115"/>
      <c r="K86" s="42">
        <v>43111</v>
      </c>
      <c r="L86" s="43">
        <v>43444</v>
      </c>
      <c r="M86" s="118" t="str">
        <f t="shared" si="1"/>
        <v>24%</v>
      </c>
      <c r="N86" s="114"/>
    </row>
    <row r="87" spans="1:14" ht="147" customHeight="1" x14ac:dyDescent="0.25">
      <c r="A87" s="35" t="s">
        <v>67</v>
      </c>
      <c r="B87" s="20" t="s">
        <v>842</v>
      </c>
      <c r="C87" s="31" t="s">
        <v>248</v>
      </c>
      <c r="D87" s="32" t="s">
        <v>599</v>
      </c>
      <c r="E87" s="36" t="s">
        <v>420</v>
      </c>
      <c r="F87" s="42">
        <v>43115</v>
      </c>
      <c r="G87" s="45">
        <v>149999989</v>
      </c>
      <c r="H87" s="31" t="s">
        <v>578</v>
      </c>
      <c r="I87" s="115"/>
      <c r="J87" s="115"/>
      <c r="K87" s="42">
        <v>43115</v>
      </c>
      <c r="L87" s="43">
        <v>43465</v>
      </c>
      <c r="M87" s="118" t="str">
        <f t="shared" si="1"/>
        <v>21%</v>
      </c>
      <c r="N87" s="114"/>
    </row>
    <row r="88" spans="1:14" ht="65.25" customHeight="1" x14ac:dyDescent="0.25">
      <c r="A88" s="35" t="s">
        <v>68</v>
      </c>
      <c r="B88" s="115" t="s">
        <v>856</v>
      </c>
      <c r="C88" s="31" t="s">
        <v>249</v>
      </c>
      <c r="D88" s="32" t="s">
        <v>623</v>
      </c>
      <c r="E88" s="36" t="s">
        <v>421</v>
      </c>
      <c r="F88" s="42">
        <v>43115</v>
      </c>
      <c r="G88" s="45">
        <v>80000000</v>
      </c>
      <c r="H88" s="32" t="s">
        <v>577</v>
      </c>
      <c r="I88" s="115"/>
      <c r="J88" s="115"/>
      <c r="K88" s="42">
        <v>43116</v>
      </c>
      <c r="L88" s="43">
        <v>43449</v>
      </c>
      <c r="M88" s="118" t="str">
        <f t="shared" si="1"/>
        <v>22%</v>
      </c>
      <c r="N88" s="114"/>
    </row>
    <row r="89" spans="1:14" ht="60" customHeight="1" x14ac:dyDescent="0.25">
      <c r="A89" s="35" t="s">
        <v>69</v>
      </c>
      <c r="B89" s="115" t="s">
        <v>856</v>
      </c>
      <c r="C89" s="31" t="s">
        <v>250</v>
      </c>
      <c r="D89" s="32" t="s">
        <v>624</v>
      </c>
      <c r="E89" s="36" t="s">
        <v>422</v>
      </c>
      <c r="F89" s="42">
        <v>43115</v>
      </c>
      <c r="G89" s="45">
        <v>72000000</v>
      </c>
      <c r="H89" s="32" t="s">
        <v>577</v>
      </c>
      <c r="I89" s="115"/>
      <c r="J89" s="115"/>
      <c r="K89" s="42">
        <v>43116</v>
      </c>
      <c r="L89" s="43">
        <v>43449</v>
      </c>
      <c r="M89" s="118" t="str">
        <f t="shared" si="1"/>
        <v>22%</v>
      </c>
      <c r="N89" s="114"/>
    </row>
    <row r="90" spans="1:14" ht="106.5" customHeight="1" x14ac:dyDescent="0.25">
      <c r="A90" s="35" t="s">
        <v>70</v>
      </c>
      <c r="B90" s="117" t="s">
        <v>770</v>
      </c>
      <c r="C90" s="31" t="s">
        <v>251</v>
      </c>
      <c r="D90" s="32" t="s">
        <v>625</v>
      </c>
      <c r="E90" s="36" t="s">
        <v>423</v>
      </c>
      <c r="F90" s="42">
        <v>43115</v>
      </c>
      <c r="G90" s="45">
        <v>57750000</v>
      </c>
      <c r="H90" s="32" t="s">
        <v>577</v>
      </c>
      <c r="I90" s="115"/>
      <c r="J90" s="115"/>
      <c r="K90" s="42">
        <v>43116</v>
      </c>
      <c r="L90" s="43">
        <v>43449</v>
      </c>
      <c r="M90" s="118" t="str">
        <f t="shared" si="1"/>
        <v>22%</v>
      </c>
      <c r="N90" s="114"/>
    </row>
    <row r="91" spans="1:14" ht="78" customHeight="1" x14ac:dyDescent="0.25">
      <c r="A91" s="35" t="s">
        <v>71</v>
      </c>
      <c r="B91" s="115"/>
      <c r="C91" s="31" t="s">
        <v>252</v>
      </c>
      <c r="D91" s="32" t="s">
        <v>626</v>
      </c>
      <c r="E91" s="36" t="s">
        <v>424</v>
      </c>
      <c r="F91" s="42">
        <v>43115</v>
      </c>
      <c r="G91" s="45">
        <v>57757000</v>
      </c>
      <c r="H91" s="32" t="s">
        <v>577</v>
      </c>
      <c r="I91" s="115"/>
      <c r="J91" s="115"/>
      <c r="K91" s="42">
        <v>43116</v>
      </c>
      <c r="L91" s="43">
        <v>43449</v>
      </c>
      <c r="M91" s="118" t="str">
        <f t="shared" si="1"/>
        <v>22%</v>
      </c>
      <c r="N91" s="114"/>
    </row>
    <row r="92" spans="1:14" ht="75.75" customHeight="1" x14ac:dyDescent="0.25">
      <c r="A92" s="35" t="s">
        <v>72</v>
      </c>
      <c r="B92" s="22" t="s">
        <v>952</v>
      </c>
      <c r="C92" s="31" t="s">
        <v>253</v>
      </c>
      <c r="D92" s="32" t="s">
        <v>627</v>
      </c>
      <c r="E92" s="36" t="s">
        <v>425</v>
      </c>
      <c r="F92" s="42">
        <v>43115</v>
      </c>
      <c r="G92" s="45">
        <v>800000000</v>
      </c>
      <c r="H92" s="32" t="s">
        <v>573</v>
      </c>
      <c r="I92" s="115"/>
      <c r="J92" s="115"/>
      <c r="K92" s="42">
        <v>43116</v>
      </c>
      <c r="L92" s="43">
        <v>43296</v>
      </c>
      <c r="M92" s="118" t="str">
        <f t="shared" si="1"/>
        <v>41%</v>
      </c>
      <c r="N92" s="114"/>
    </row>
    <row r="93" spans="1:14" ht="69" customHeight="1" x14ac:dyDescent="0.25">
      <c r="A93" s="35" t="s">
        <v>73</v>
      </c>
      <c r="B93" s="115"/>
      <c r="C93" s="31" t="s">
        <v>254</v>
      </c>
      <c r="D93" s="32" t="s">
        <v>628</v>
      </c>
      <c r="E93" s="36" t="s">
        <v>426</v>
      </c>
      <c r="F93" s="42">
        <v>43115</v>
      </c>
      <c r="G93" s="45">
        <v>82830000</v>
      </c>
      <c r="H93" s="32" t="s">
        <v>577</v>
      </c>
      <c r="I93" s="115"/>
      <c r="J93" s="115"/>
      <c r="K93" s="42">
        <v>43116</v>
      </c>
      <c r="L93" s="43">
        <v>43449</v>
      </c>
      <c r="M93" s="118" t="str">
        <f t="shared" si="1"/>
        <v>22%</v>
      </c>
      <c r="N93" s="114"/>
    </row>
    <row r="94" spans="1:14" ht="71.25" customHeight="1" x14ac:dyDescent="0.25">
      <c r="A94" s="35" t="s">
        <v>74</v>
      </c>
      <c r="B94" s="20" t="s">
        <v>842</v>
      </c>
      <c r="C94" s="31" t="s">
        <v>255</v>
      </c>
      <c r="D94" s="115" t="s">
        <v>629</v>
      </c>
      <c r="E94" s="36" t="s">
        <v>427</v>
      </c>
      <c r="F94" s="42">
        <v>43115</v>
      </c>
      <c r="G94" s="45">
        <v>30250000</v>
      </c>
      <c r="H94" s="32" t="s">
        <v>577</v>
      </c>
      <c r="I94" s="115"/>
      <c r="J94" s="115"/>
      <c r="K94" s="116">
        <v>43116</v>
      </c>
      <c r="L94" s="68">
        <v>43449</v>
      </c>
      <c r="M94" s="118" t="str">
        <f t="shared" si="1"/>
        <v>22%</v>
      </c>
      <c r="N94" s="114"/>
    </row>
    <row r="95" spans="1:14" ht="63.75" customHeight="1" x14ac:dyDescent="0.25">
      <c r="A95" s="35" t="s">
        <v>75</v>
      </c>
      <c r="B95" s="115" t="s">
        <v>856</v>
      </c>
      <c r="C95" s="31" t="s">
        <v>256</v>
      </c>
      <c r="D95" s="32" t="s">
        <v>630</v>
      </c>
      <c r="E95" s="36" t="s">
        <v>428</v>
      </c>
      <c r="F95" s="42">
        <v>43115</v>
      </c>
      <c r="G95" s="45">
        <v>19250000</v>
      </c>
      <c r="H95" s="32" t="s">
        <v>577</v>
      </c>
      <c r="I95" s="115"/>
      <c r="J95" s="115"/>
      <c r="K95" s="42">
        <v>43116</v>
      </c>
      <c r="L95" s="43">
        <v>43449</v>
      </c>
      <c r="M95" s="118" t="str">
        <f t="shared" si="1"/>
        <v>22%</v>
      </c>
      <c r="N95" s="114"/>
    </row>
    <row r="96" spans="1:14" ht="73.5" customHeight="1" x14ac:dyDescent="0.25">
      <c r="A96" s="35" t="s">
        <v>76</v>
      </c>
      <c r="B96" s="115" t="s">
        <v>856</v>
      </c>
      <c r="C96" s="31" t="s">
        <v>257</v>
      </c>
      <c r="D96" s="32" t="s">
        <v>631</v>
      </c>
      <c r="E96" s="36" t="s">
        <v>428</v>
      </c>
      <c r="F96" s="42">
        <v>43115</v>
      </c>
      <c r="G96" s="45">
        <v>19250000</v>
      </c>
      <c r="H96" s="32" t="s">
        <v>577</v>
      </c>
      <c r="I96" s="115"/>
      <c r="J96" s="115"/>
      <c r="K96" s="42">
        <v>43116</v>
      </c>
      <c r="L96" s="43">
        <v>43449</v>
      </c>
      <c r="M96" s="118" t="str">
        <f t="shared" si="1"/>
        <v>22%</v>
      </c>
      <c r="N96" s="114"/>
    </row>
    <row r="97" spans="1:14" ht="75.75" customHeight="1" x14ac:dyDescent="0.25">
      <c r="A97" s="35" t="s">
        <v>77</v>
      </c>
      <c r="B97" s="22" t="s">
        <v>770</v>
      </c>
      <c r="C97" s="31" t="s">
        <v>258</v>
      </c>
      <c r="D97" s="32" t="s">
        <v>632</v>
      </c>
      <c r="E97" s="38" t="s">
        <v>429</v>
      </c>
      <c r="F97" s="42">
        <v>43116</v>
      </c>
      <c r="G97" s="45">
        <v>57750000</v>
      </c>
      <c r="H97" s="32" t="s">
        <v>577</v>
      </c>
      <c r="I97" s="115"/>
      <c r="J97" s="115"/>
      <c r="K97" s="42">
        <v>43117</v>
      </c>
      <c r="L97" s="43">
        <v>43450</v>
      </c>
      <c r="M97" s="118" t="str">
        <f t="shared" si="1"/>
        <v>22%</v>
      </c>
      <c r="N97" s="114"/>
    </row>
    <row r="98" spans="1:14" ht="73.5" customHeight="1" x14ac:dyDescent="0.25">
      <c r="A98" s="35" t="s">
        <v>78</v>
      </c>
      <c r="B98" s="115" t="s">
        <v>856</v>
      </c>
      <c r="C98" s="31" t="s">
        <v>259</v>
      </c>
      <c r="D98" s="32" t="s">
        <v>633</v>
      </c>
      <c r="E98" s="38" t="s">
        <v>430</v>
      </c>
      <c r="F98" s="42">
        <v>43116</v>
      </c>
      <c r="G98" s="45">
        <v>19250000</v>
      </c>
      <c r="H98" s="32" t="s">
        <v>577</v>
      </c>
      <c r="I98" s="115"/>
      <c r="J98" s="115"/>
      <c r="K98" s="42">
        <v>43116</v>
      </c>
      <c r="L98" s="43">
        <v>43449</v>
      </c>
      <c r="M98" s="118" t="str">
        <f t="shared" si="1"/>
        <v>22%</v>
      </c>
      <c r="N98" s="114"/>
    </row>
    <row r="99" spans="1:14" ht="63" customHeight="1" x14ac:dyDescent="0.25">
      <c r="A99" s="35" t="s">
        <v>79</v>
      </c>
      <c r="B99" s="22" t="s">
        <v>770</v>
      </c>
      <c r="C99" s="31" t="s">
        <v>260</v>
      </c>
      <c r="D99" s="32" t="s">
        <v>634</v>
      </c>
      <c r="E99" s="38" t="s">
        <v>431</v>
      </c>
      <c r="F99" s="42">
        <v>43116</v>
      </c>
      <c r="G99" s="45">
        <v>57750000</v>
      </c>
      <c r="H99" s="32" t="s">
        <v>577</v>
      </c>
      <c r="I99" s="115"/>
      <c r="J99" s="115"/>
      <c r="K99" s="42">
        <v>43117</v>
      </c>
      <c r="L99" s="43">
        <v>43450</v>
      </c>
      <c r="M99" s="118" t="str">
        <f t="shared" si="1"/>
        <v>22%</v>
      </c>
      <c r="N99" s="114"/>
    </row>
    <row r="100" spans="1:14" ht="60" customHeight="1" x14ac:dyDescent="0.25">
      <c r="A100" s="35" t="s">
        <v>80</v>
      </c>
      <c r="B100" s="22" t="s">
        <v>770</v>
      </c>
      <c r="C100" s="31" t="s">
        <v>261</v>
      </c>
      <c r="D100" s="32" t="s">
        <v>635</v>
      </c>
      <c r="E100" s="38" t="s">
        <v>1014</v>
      </c>
      <c r="F100" s="42">
        <v>43116</v>
      </c>
      <c r="G100" s="45">
        <v>38500000</v>
      </c>
      <c r="H100" s="32" t="s">
        <v>577</v>
      </c>
      <c r="I100" s="115"/>
      <c r="J100" s="115"/>
      <c r="K100" s="42">
        <v>43117</v>
      </c>
      <c r="L100" s="43">
        <v>43450</v>
      </c>
      <c r="M100" s="118" t="str">
        <f t="shared" si="1"/>
        <v>22%</v>
      </c>
      <c r="N100" s="114"/>
    </row>
    <row r="101" spans="1:14" ht="78" customHeight="1" x14ac:dyDescent="0.25">
      <c r="A101" s="35" t="s">
        <v>81</v>
      </c>
      <c r="B101" s="20" t="s">
        <v>842</v>
      </c>
      <c r="C101" s="31" t="s">
        <v>262</v>
      </c>
      <c r="D101" s="32" t="s">
        <v>636</v>
      </c>
      <c r="E101" s="38" t="s">
        <v>432</v>
      </c>
      <c r="F101" s="42">
        <v>43116</v>
      </c>
      <c r="G101" s="45">
        <v>57750000</v>
      </c>
      <c r="H101" s="32" t="s">
        <v>579</v>
      </c>
      <c r="I101" s="115"/>
      <c r="J101" s="115"/>
      <c r="K101" s="42">
        <v>43118</v>
      </c>
      <c r="L101" s="43">
        <v>43421</v>
      </c>
      <c r="M101" s="118" t="str">
        <f t="shared" si="1"/>
        <v>24%</v>
      </c>
      <c r="N101" s="114"/>
    </row>
    <row r="102" spans="1:14" ht="67.5" customHeight="1" x14ac:dyDescent="0.25">
      <c r="A102" s="35" t="s">
        <v>82</v>
      </c>
      <c r="B102" s="115" t="s">
        <v>856</v>
      </c>
      <c r="C102" s="31" t="s">
        <v>263</v>
      </c>
      <c r="D102" s="32" t="s">
        <v>637</v>
      </c>
      <c r="E102" s="38" t="s">
        <v>428</v>
      </c>
      <c r="F102" s="42">
        <v>43116</v>
      </c>
      <c r="G102" s="45">
        <v>19250000</v>
      </c>
      <c r="H102" s="32" t="s">
        <v>577</v>
      </c>
      <c r="I102" s="115"/>
      <c r="J102" s="115"/>
      <c r="K102" s="42">
        <v>43117</v>
      </c>
      <c r="L102" s="43">
        <v>43450</v>
      </c>
      <c r="M102" s="118" t="str">
        <f t="shared" si="1"/>
        <v>22%</v>
      </c>
      <c r="N102" s="114"/>
    </row>
    <row r="103" spans="1:14" ht="98.25" customHeight="1" x14ac:dyDescent="0.25">
      <c r="A103" s="35" t="s">
        <v>83</v>
      </c>
      <c r="B103" s="22" t="s">
        <v>770</v>
      </c>
      <c r="C103" s="31" t="s">
        <v>264</v>
      </c>
      <c r="D103" s="32" t="s">
        <v>638</v>
      </c>
      <c r="E103" s="38" t="s">
        <v>433</v>
      </c>
      <c r="F103" s="42">
        <v>43116</v>
      </c>
      <c r="G103" s="45">
        <v>44000000</v>
      </c>
      <c r="H103" s="32" t="s">
        <v>577</v>
      </c>
      <c r="I103" s="115"/>
      <c r="J103" s="115"/>
      <c r="K103" s="42">
        <v>43117</v>
      </c>
      <c r="L103" s="43">
        <v>43450</v>
      </c>
      <c r="M103" s="118" t="str">
        <f t="shared" si="1"/>
        <v>22%</v>
      </c>
      <c r="N103" s="114"/>
    </row>
    <row r="104" spans="1:14" ht="87.75" customHeight="1" x14ac:dyDescent="0.25">
      <c r="A104" s="35" t="s">
        <v>84</v>
      </c>
      <c r="B104" s="115" t="s">
        <v>856</v>
      </c>
      <c r="C104" s="31" t="s">
        <v>265</v>
      </c>
      <c r="D104" s="32" t="s">
        <v>639</v>
      </c>
      <c r="E104" s="39" t="s">
        <v>434</v>
      </c>
      <c r="F104" s="42">
        <v>43116</v>
      </c>
      <c r="G104" s="45">
        <v>30870000</v>
      </c>
      <c r="H104" s="31" t="s">
        <v>580</v>
      </c>
      <c r="I104" s="115"/>
      <c r="J104" s="115"/>
      <c r="K104" s="42">
        <v>43116</v>
      </c>
      <c r="L104" s="43">
        <v>43434</v>
      </c>
      <c r="M104" s="118" t="str">
        <f t="shared" si="1"/>
        <v>23%</v>
      </c>
      <c r="N104" s="114"/>
    </row>
    <row r="105" spans="1:14" ht="80.25" customHeight="1" x14ac:dyDescent="0.25">
      <c r="A105" s="35" t="s">
        <v>85</v>
      </c>
      <c r="B105" s="20" t="s">
        <v>778</v>
      </c>
      <c r="C105" s="31" t="s">
        <v>266</v>
      </c>
      <c r="D105" s="32" t="s">
        <v>640</v>
      </c>
      <c r="E105" s="36" t="s">
        <v>435</v>
      </c>
      <c r="F105" s="42">
        <v>43116</v>
      </c>
      <c r="G105" s="45">
        <v>380000000</v>
      </c>
      <c r="H105" s="32" t="s">
        <v>581</v>
      </c>
      <c r="I105" s="115"/>
      <c r="J105" s="115"/>
      <c r="K105" s="42">
        <v>43117</v>
      </c>
      <c r="L105" s="43">
        <v>43389</v>
      </c>
      <c r="M105" s="118" t="str">
        <f t="shared" si="1"/>
        <v>27%</v>
      </c>
      <c r="N105" s="114"/>
    </row>
    <row r="106" spans="1:14" ht="36" customHeight="1" x14ac:dyDescent="0.25">
      <c r="A106" s="35" t="s">
        <v>86</v>
      </c>
      <c r="B106" s="20" t="s">
        <v>842</v>
      </c>
      <c r="C106" s="31" t="s">
        <v>267</v>
      </c>
      <c r="D106" s="32" t="s">
        <v>641</v>
      </c>
      <c r="E106" s="36" t="s">
        <v>436</v>
      </c>
      <c r="F106" s="42">
        <v>43116</v>
      </c>
      <c r="G106" s="45">
        <v>27720000</v>
      </c>
      <c r="H106" s="32" t="s">
        <v>577</v>
      </c>
      <c r="I106" s="115"/>
      <c r="J106" s="115"/>
      <c r="K106" s="42">
        <v>43118</v>
      </c>
      <c r="L106" s="43">
        <v>43451</v>
      </c>
      <c r="M106" s="118" t="str">
        <f t="shared" si="1"/>
        <v>22%</v>
      </c>
      <c r="N106" s="114"/>
    </row>
    <row r="107" spans="1:14" ht="55.5" customHeight="1" x14ac:dyDescent="0.25">
      <c r="A107" s="35" t="s">
        <v>87</v>
      </c>
      <c r="B107" s="20" t="s">
        <v>842</v>
      </c>
      <c r="C107" s="31" t="s">
        <v>268</v>
      </c>
      <c r="D107" s="32" t="s">
        <v>642</v>
      </c>
      <c r="E107" s="36" t="s">
        <v>437</v>
      </c>
      <c r="F107" s="42">
        <v>43117</v>
      </c>
      <c r="G107" s="45">
        <v>25200000</v>
      </c>
      <c r="H107" s="32" t="s">
        <v>579</v>
      </c>
      <c r="I107" s="115"/>
      <c r="J107" s="115"/>
      <c r="K107" s="42">
        <v>43118</v>
      </c>
      <c r="L107" s="43">
        <v>43421</v>
      </c>
      <c r="M107" s="118" t="str">
        <f t="shared" si="1"/>
        <v>24%</v>
      </c>
      <c r="N107" s="114"/>
    </row>
    <row r="108" spans="1:14" ht="66" customHeight="1" x14ac:dyDescent="0.25">
      <c r="A108" s="35" t="s">
        <v>88</v>
      </c>
      <c r="B108" s="20" t="s">
        <v>842</v>
      </c>
      <c r="C108" s="31" t="s">
        <v>269</v>
      </c>
      <c r="D108" s="32" t="s">
        <v>643</v>
      </c>
      <c r="E108" s="36" t="s">
        <v>438</v>
      </c>
      <c r="F108" s="42">
        <v>43117</v>
      </c>
      <c r="G108" s="45">
        <v>28875000</v>
      </c>
      <c r="H108" s="32" t="s">
        <v>579</v>
      </c>
      <c r="I108" s="115"/>
      <c r="J108" s="115"/>
      <c r="K108" s="42">
        <v>43118</v>
      </c>
      <c r="L108" s="43">
        <v>43421</v>
      </c>
      <c r="M108" s="118" t="str">
        <f t="shared" si="1"/>
        <v>24%</v>
      </c>
      <c r="N108" s="114"/>
    </row>
    <row r="109" spans="1:14" ht="63.75" customHeight="1" x14ac:dyDescent="0.25">
      <c r="A109" s="35" t="s">
        <v>89</v>
      </c>
      <c r="B109" s="115" t="s">
        <v>856</v>
      </c>
      <c r="C109" s="31" t="s">
        <v>270</v>
      </c>
      <c r="D109" s="32" t="s">
        <v>644</v>
      </c>
      <c r="E109" s="36" t="s">
        <v>428</v>
      </c>
      <c r="F109" s="42">
        <v>43117</v>
      </c>
      <c r="G109" s="45">
        <v>19250000</v>
      </c>
      <c r="H109" s="32" t="s">
        <v>577</v>
      </c>
      <c r="I109" s="115"/>
      <c r="J109" s="115"/>
      <c r="K109" s="42">
        <v>43117</v>
      </c>
      <c r="L109" s="43">
        <v>43450</v>
      </c>
      <c r="M109" s="118" t="str">
        <f t="shared" si="1"/>
        <v>22%</v>
      </c>
      <c r="N109" s="114"/>
    </row>
    <row r="110" spans="1:14" ht="78" customHeight="1" x14ac:dyDescent="0.25">
      <c r="A110" s="35" t="s">
        <v>90</v>
      </c>
      <c r="B110" s="115" t="s">
        <v>856</v>
      </c>
      <c r="C110" s="31" t="s">
        <v>271</v>
      </c>
      <c r="D110" s="32" t="s">
        <v>645</v>
      </c>
      <c r="E110" s="36" t="s">
        <v>439</v>
      </c>
      <c r="F110" s="42">
        <v>43117</v>
      </c>
      <c r="G110" s="45">
        <v>26554000</v>
      </c>
      <c r="H110" s="32" t="s">
        <v>577</v>
      </c>
      <c r="I110" s="115"/>
      <c r="J110" s="115"/>
      <c r="K110" s="42">
        <v>43118</v>
      </c>
      <c r="L110" s="43">
        <v>43451</v>
      </c>
      <c r="M110" s="118" t="str">
        <f t="shared" si="1"/>
        <v>22%</v>
      </c>
      <c r="N110" s="114"/>
    </row>
    <row r="111" spans="1:14" ht="68.25" customHeight="1" x14ac:dyDescent="0.25">
      <c r="A111" s="35" t="s">
        <v>91</v>
      </c>
      <c r="B111" s="115" t="s">
        <v>856</v>
      </c>
      <c r="C111" s="31" t="s">
        <v>272</v>
      </c>
      <c r="D111" s="32" t="s">
        <v>646</v>
      </c>
      <c r="E111" s="36" t="s">
        <v>440</v>
      </c>
      <c r="F111" s="42">
        <v>43117</v>
      </c>
      <c r="G111" s="45">
        <v>63000000</v>
      </c>
      <c r="H111" s="32" t="s">
        <v>577</v>
      </c>
      <c r="I111" s="115"/>
      <c r="J111" s="115"/>
      <c r="K111" s="42">
        <v>43118</v>
      </c>
      <c r="L111" s="43">
        <v>43421</v>
      </c>
      <c r="M111" s="118" t="str">
        <f t="shared" si="1"/>
        <v>24%</v>
      </c>
      <c r="N111" s="114"/>
    </row>
    <row r="112" spans="1:14" ht="97.5" customHeight="1" x14ac:dyDescent="0.25">
      <c r="A112" s="35" t="s">
        <v>92</v>
      </c>
      <c r="B112" s="20" t="s">
        <v>842</v>
      </c>
      <c r="C112" s="31" t="s">
        <v>273</v>
      </c>
      <c r="D112" s="32" t="s">
        <v>647</v>
      </c>
      <c r="E112" s="36" t="s">
        <v>441</v>
      </c>
      <c r="F112" s="42">
        <v>43117</v>
      </c>
      <c r="G112" s="45">
        <v>28875000</v>
      </c>
      <c r="H112" s="32" t="s">
        <v>579</v>
      </c>
      <c r="I112" s="115"/>
      <c r="J112" s="115"/>
      <c r="K112" s="42">
        <v>43117</v>
      </c>
      <c r="L112" s="43">
        <v>43420</v>
      </c>
      <c r="M112" s="118" t="str">
        <f t="shared" si="1"/>
        <v>24%</v>
      </c>
      <c r="N112" s="114"/>
    </row>
    <row r="113" spans="1:14" ht="66" customHeight="1" x14ac:dyDescent="0.25">
      <c r="A113" s="35" t="s">
        <v>93</v>
      </c>
      <c r="B113" s="20" t="s">
        <v>842</v>
      </c>
      <c r="C113" s="31" t="s">
        <v>274</v>
      </c>
      <c r="D113" s="32" t="s">
        <v>648</v>
      </c>
      <c r="E113" s="36" t="s">
        <v>442</v>
      </c>
      <c r="F113" s="42">
        <v>43117</v>
      </c>
      <c r="G113" s="45">
        <v>25200000</v>
      </c>
      <c r="H113" s="32" t="s">
        <v>579</v>
      </c>
      <c r="I113" s="115"/>
      <c r="J113" s="115"/>
      <c r="K113" s="42">
        <v>43118</v>
      </c>
      <c r="L113" s="43">
        <v>43421</v>
      </c>
      <c r="M113" s="118" t="str">
        <f t="shared" si="1"/>
        <v>24%</v>
      </c>
      <c r="N113" s="114"/>
    </row>
    <row r="114" spans="1:14" ht="78" customHeight="1" x14ac:dyDescent="0.25">
      <c r="A114" s="35" t="s">
        <v>94</v>
      </c>
      <c r="B114" s="20" t="s">
        <v>842</v>
      </c>
      <c r="C114" s="31" t="s">
        <v>275</v>
      </c>
      <c r="D114" s="32" t="s">
        <v>649</v>
      </c>
      <c r="E114" s="39" t="s">
        <v>443</v>
      </c>
      <c r="F114" s="42">
        <v>43117</v>
      </c>
      <c r="G114" s="45">
        <v>19250000</v>
      </c>
      <c r="H114" s="32" t="s">
        <v>577</v>
      </c>
      <c r="I114" s="115"/>
      <c r="J114" s="115"/>
      <c r="K114" s="42">
        <v>43117</v>
      </c>
      <c r="L114" s="43">
        <v>43450</v>
      </c>
      <c r="M114" s="118" t="str">
        <f t="shared" si="1"/>
        <v>22%</v>
      </c>
      <c r="N114" s="114"/>
    </row>
    <row r="115" spans="1:14" ht="79.5" customHeight="1" x14ac:dyDescent="0.25">
      <c r="A115" s="35" t="s">
        <v>95</v>
      </c>
      <c r="B115" s="20" t="s">
        <v>842</v>
      </c>
      <c r="C115" s="31" t="s">
        <v>276</v>
      </c>
      <c r="D115" s="32" t="s">
        <v>650</v>
      </c>
      <c r="E115" s="36" t="s">
        <v>444</v>
      </c>
      <c r="F115" s="42">
        <v>43117</v>
      </c>
      <c r="G115" s="45">
        <v>28875000</v>
      </c>
      <c r="H115" s="32" t="s">
        <v>579</v>
      </c>
      <c r="I115" s="115"/>
      <c r="J115" s="115"/>
      <c r="K115" s="42">
        <v>43118</v>
      </c>
      <c r="L115" s="43">
        <v>43421</v>
      </c>
      <c r="M115" s="118" t="str">
        <f t="shared" si="1"/>
        <v>24%</v>
      </c>
      <c r="N115" s="114"/>
    </row>
    <row r="116" spans="1:14" ht="58.5" customHeight="1" x14ac:dyDescent="0.25">
      <c r="A116" s="35" t="s">
        <v>96</v>
      </c>
      <c r="B116" s="20" t="s">
        <v>842</v>
      </c>
      <c r="C116" s="31" t="s">
        <v>277</v>
      </c>
      <c r="D116" s="115" t="s">
        <v>651</v>
      </c>
      <c r="E116" s="36" t="s">
        <v>445</v>
      </c>
      <c r="F116" s="42">
        <v>43117</v>
      </c>
      <c r="G116" s="45">
        <v>25200000</v>
      </c>
      <c r="H116" s="32" t="s">
        <v>579</v>
      </c>
      <c r="I116" s="115"/>
      <c r="J116" s="115"/>
      <c r="K116" s="116">
        <v>43118</v>
      </c>
      <c r="L116" s="68">
        <v>43421</v>
      </c>
      <c r="M116" s="118" t="str">
        <f t="shared" si="1"/>
        <v>24%</v>
      </c>
      <c r="N116" s="114"/>
    </row>
    <row r="117" spans="1:14" ht="62.25" customHeight="1" x14ac:dyDescent="0.25">
      <c r="A117" s="35" t="s">
        <v>97</v>
      </c>
      <c r="B117" s="20" t="s">
        <v>842</v>
      </c>
      <c r="C117" s="31" t="s">
        <v>278</v>
      </c>
      <c r="D117" s="32" t="s">
        <v>652</v>
      </c>
      <c r="E117" s="36" t="s">
        <v>446</v>
      </c>
      <c r="F117" s="42">
        <v>43118</v>
      </c>
      <c r="G117" s="45">
        <v>53550000</v>
      </c>
      <c r="H117" s="32" t="s">
        <v>579</v>
      </c>
      <c r="I117" s="115"/>
      <c r="J117" s="115"/>
      <c r="K117" s="42">
        <v>43119</v>
      </c>
      <c r="L117" s="43">
        <v>43422</v>
      </c>
      <c r="M117" s="118" t="str">
        <f t="shared" ref="M117:M180" si="2">IF((ROUND((($N$2-$K117)/(EDATE($L117,$I117)-$K117)*100),2))&gt;100,"100%",CONCATENATE((ROUND((($N$2-$K117)/(EDATE($L117,$I117)-$K117)*100),0)),"%"))</f>
        <v>23%</v>
      </c>
      <c r="N117" s="114"/>
    </row>
    <row r="118" spans="1:14" ht="54" customHeight="1" x14ac:dyDescent="0.25">
      <c r="A118" s="35" t="s">
        <v>98</v>
      </c>
      <c r="B118" s="20" t="s">
        <v>842</v>
      </c>
      <c r="C118" s="31" t="s">
        <v>279</v>
      </c>
      <c r="D118" s="32" t="s">
        <v>653</v>
      </c>
      <c r="E118" s="36" t="s">
        <v>447</v>
      </c>
      <c r="F118" s="42">
        <v>43118</v>
      </c>
      <c r="G118" s="45">
        <v>26775000</v>
      </c>
      <c r="H118" s="32" t="s">
        <v>579</v>
      </c>
      <c r="I118" s="115"/>
      <c r="J118" s="115"/>
      <c r="K118" s="42">
        <v>43119</v>
      </c>
      <c r="L118" s="43">
        <v>43422</v>
      </c>
      <c r="M118" s="118" t="str">
        <f t="shared" si="2"/>
        <v>23%</v>
      </c>
      <c r="N118" s="114"/>
    </row>
    <row r="119" spans="1:14" ht="135.75" customHeight="1" x14ac:dyDescent="0.25">
      <c r="A119" s="35" t="s">
        <v>99</v>
      </c>
      <c r="B119" s="20" t="s">
        <v>842</v>
      </c>
      <c r="C119" s="31" t="s">
        <v>280</v>
      </c>
      <c r="D119" s="32" t="s">
        <v>654</v>
      </c>
      <c r="E119" s="36" t="s">
        <v>448</v>
      </c>
      <c r="F119" s="42">
        <v>43118</v>
      </c>
      <c r="G119" s="45">
        <v>25200000</v>
      </c>
      <c r="H119" s="32" t="s">
        <v>579</v>
      </c>
      <c r="I119" s="115"/>
      <c r="J119" s="115"/>
      <c r="K119" s="42">
        <v>43119</v>
      </c>
      <c r="L119" s="43">
        <v>43422</v>
      </c>
      <c r="M119" s="118" t="str">
        <f t="shared" si="2"/>
        <v>23%</v>
      </c>
      <c r="N119" s="114"/>
    </row>
    <row r="120" spans="1:14" ht="70.5" customHeight="1" x14ac:dyDescent="0.25">
      <c r="A120" s="35" t="s">
        <v>100</v>
      </c>
      <c r="B120" s="20" t="s">
        <v>842</v>
      </c>
      <c r="C120" s="31" t="s">
        <v>281</v>
      </c>
      <c r="D120" s="32" t="s">
        <v>655</v>
      </c>
      <c r="E120" s="36" t="s">
        <v>449</v>
      </c>
      <c r="F120" s="42">
        <v>43118</v>
      </c>
      <c r="G120" s="45">
        <v>15120000</v>
      </c>
      <c r="H120" s="32" t="s">
        <v>581</v>
      </c>
      <c r="I120" s="115"/>
      <c r="J120" s="115"/>
      <c r="K120" s="42">
        <v>43119</v>
      </c>
      <c r="L120" s="43">
        <v>43391</v>
      </c>
      <c r="M120" s="118" t="str">
        <f t="shared" si="2"/>
        <v>26%</v>
      </c>
      <c r="N120" s="114"/>
    </row>
    <row r="121" spans="1:14" ht="96" customHeight="1" x14ac:dyDescent="0.25">
      <c r="A121" s="35" t="s">
        <v>101</v>
      </c>
      <c r="B121" s="20" t="s">
        <v>842</v>
      </c>
      <c r="C121" s="31" t="s">
        <v>282</v>
      </c>
      <c r="D121" s="32" t="s">
        <v>656</v>
      </c>
      <c r="E121" s="36" t="s">
        <v>450</v>
      </c>
      <c r="F121" s="42">
        <v>43118</v>
      </c>
      <c r="G121" s="45">
        <v>63525000</v>
      </c>
      <c r="H121" s="32" t="s">
        <v>577</v>
      </c>
      <c r="I121" s="115"/>
      <c r="J121" s="115"/>
      <c r="K121" s="42">
        <v>43119</v>
      </c>
      <c r="L121" s="43">
        <v>43452</v>
      </c>
      <c r="M121" s="118" t="str">
        <f t="shared" si="2"/>
        <v>21%</v>
      </c>
      <c r="N121" s="114"/>
    </row>
    <row r="122" spans="1:14" ht="52.5" customHeight="1" x14ac:dyDescent="0.25">
      <c r="A122" s="35" t="s">
        <v>102</v>
      </c>
      <c r="B122" s="115" t="s">
        <v>830</v>
      </c>
      <c r="C122" s="31" t="s">
        <v>283</v>
      </c>
      <c r="D122" s="32" t="s">
        <v>657</v>
      </c>
      <c r="E122" s="36" t="s">
        <v>451</v>
      </c>
      <c r="F122" s="42">
        <v>43118</v>
      </c>
      <c r="G122" s="45">
        <v>97744097</v>
      </c>
      <c r="H122" s="32" t="s">
        <v>577</v>
      </c>
      <c r="I122" s="115"/>
      <c r="J122" s="115"/>
      <c r="K122" s="42">
        <v>43119</v>
      </c>
      <c r="L122" s="43">
        <v>43452</v>
      </c>
      <c r="M122" s="118" t="str">
        <f t="shared" si="2"/>
        <v>21%</v>
      </c>
      <c r="N122" s="114"/>
    </row>
    <row r="123" spans="1:14" ht="63" customHeight="1" x14ac:dyDescent="0.25">
      <c r="A123" s="35" t="s">
        <v>103</v>
      </c>
      <c r="B123" s="20" t="s">
        <v>842</v>
      </c>
      <c r="C123" s="31" t="s">
        <v>284</v>
      </c>
      <c r="D123" s="32" t="s">
        <v>658</v>
      </c>
      <c r="E123" s="36" t="s">
        <v>452</v>
      </c>
      <c r="F123" s="42">
        <v>43118</v>
      </c>
      <c r="G123" s="45">
        <v>16800000</v>
      </c>
      <c r="H123" s="32" t="s">
        <v>579</v>
      </c>
      <c r="I123" s="115"/>
      <c r="J123" s="115"/>
      <c r="K123" s="42">
        <v>43119</v>
      </c>
      <c r="L123" s="43">
        <v>43422</v>
      </c>
      <c r="M123" s="118" t="str">
        <f t="shared" si="2"/>
        <v>23%</v>
      </c>
      <c r="N123" s="114"/>
    </row>
    <row r="124" spans="1:14" ht="60.75" customHeight="1" x14ac:dyDescent="0.25">
      <c r="A124" s="35" t="s">
        <v>104</v>
      </c>
      <c r="B124" s="20" t="s">
        <v>842</v>
      </c>
      <c r="C124" s="31" t="s">
        <v>285</v>
      </c>
      <c r="D124" s="32" t="s">
        <v>659</v>
      </c>
      <c r="E124" s="36" t="s">
        <v>453</v>
      </c>
      <c r="F124" s="42">
        <v>43119</v>
      </c>
      <c r="G124" s="45">
        <v>57750000</v>
      </c>
      <c r="H124" s="32" t="s">
        <v>579</v>
      </c>
      <c r="I124" s="115"/>
      <c r="J124" s="115"/>
      <c r="K124" s="42">
        <v>43122</v>
      </c>
      <c r="L124" s="43">
        <v>43425</v>
      </c>
      <c r="M124" s="118" t="str">
        <f t="shared" si="2"/>
        <v>22%</v>
      </c>
      <c r="N124" s="114"/>
    </row>
    <row r="125" spans="1:14" ht="72.75" customHeight="1" x14ac:dyDescent="0.25">
      <c r="A125" s="35" t="s">
        <v>105</v>
      </c>
      <c r="B125" s="20" t="s">
        <v>842</v>
      </c>
      <c r="C125" s="31" t="s">
        <v>286</v>
      </c>
      <c r="D125" s="32" t="s">
        <v>660</v>
      </c>
      <c r="E125" s="36" t="s">
        <v>454</v>
      </c>
      <c r="F125" s="42">
        <v>43119</v>
      </c>
      <c r="G125" s="45">
        <v>28875000</v>
      </c>
      <c r="H125" s="32" t="s">
        <v>579</v>
      </c>
      <c r="I125" s="115"/>
      <c r="J125" s="115"/>
      <c r="K125" s="42">
        <v>43122</v>
      </c>
      <c r="L125" s="43">
        <v>43425</v>
      </c>
      <c r="M125" s="118" t="str">
        <f t="shared" si="2"/>
        <v>22%</v>
      </c>
      <c r="N125" s="114"/>
    </row>
    <row r="126" spans="1:14" ht="59.25" customHeight="1" x14ac:dyDescent="0.25">
      <c r="A126" s="35" t="s">
        <v>106</v>
      </c>
      <c r="B126" s="115" t="s">
        <v>856</v>
      </c>
      <c r="C126" s="31" t="s">
        <v>287</v>
      </c>
      <c r="D126" s="32" t="s">
        <v>661</v>
      </c>
      <c r="E126" s="36" t="s">
        <v>455</v>
      </c>
      <c r="F126" s="42">
        <v>43119</v>
      </c>
      <c r="G126" s="45">
        <v>17300000</v>
      </c>
      <c r="H126" s="32" t="s">
        <v>582</v>
      </c>
      <c r="I126" s="115"/>
      <c r="J126" s="115"/>
      <c r="K126" s="42">
        <v>43132</v>
      </c>
      <c r="L126" s="43">
        <v>43449</v>
      </c>
      <c r="M126" s="118" t="str">
        <f t="shared" si="2"/>
        <v>18%</v>
      </c>
      <c r="N126" s="114"/>
    </row>
    <row r="127" spans="1:14" ht="93.75" customHeight="1" x14ac:dyDescent="0.25">
      <c r="A127" s="35" t="s">
        <v>107</v>
      </c>
      <c r="B127" s="20" t="s">
        <v>842</v>
      </c>
      <c r="C127" s="31" t="s">
        <v>288</v>
      </c>
      <c r="D127" s="32" t="s">
        <v>662</v>
      </c>
      <c r="E127" s="36" t="s">
        <v>456</v>
      </c>
      <c r="F127" s="42">
        <v>43119</v>
      </c>
      <c r="G127" s="45">
        <v>26775000</v>
      </c>
      <c r="H127" s="32" t="s">
        <v>579</v>
      </c>
      <c r="I127" s="115"/>
      <c r="J127" s="115"/>
      <c r="K127" s="42">
        <v>43122</v>
      </c>
      <c r="L127" s="43">
        <v>43425</v>
      </c>
      <c r="M127" s="118" t="str">
        <f t="shared" si="2"/>
        <v>22%</v>
      </c>
      <c r="N127" s="114"/>
    </row>
    <row r="128" spans="1:14" ht="90.75" customHeight="1" x14ac:dyDescent="0.25">
      <c r="A128" s="35" t="s">
        <v>108</v>
      </c>
      <c r="B128" s="117" t="s">
        <v>763</v>
      </c>
      <c r="C128" s="31" t="s">
        <v>289</v>
      </c>
      <c r="D128" s="32" t="s">
        <v>663</v>
      </c>
      <c r="E128" s="36" t="s">
        <v>457</v>
      </c>
      <c r="F128" s="42">
        <v>43119</v>
      </c>
      <c r="G128" s="45">
        <v>2627732534</v>
      </c>
      <c r="H128" s="32" t="s">
        <v>581</v>
      </c>
      <c r="I128" s="115"/>
      <c r="J128" s="115"/>
      <c r="K128" s="42">
        <v>43122</v>
      </c>
      <c r="L128" s="43">
        <v>43394</v>
      </c>
      <c r="M128" s="118" t="str">
        <f t="shared" si="2"/>
        <v>25%</v>
      </c>
      <c r="N128" s="114"/>
    </row>
    <row r="129" spans="1:14" ht="96.75" customHeight="1" x14ac:dyDescent="0.25">
      <c r="A129" s="35" t="s">
        <v>109</v>
      </c>
      <c r="B129" s="20" t="s">
        <v>842</v>
      </c>
      <c r="C129" s="31" t="s">
        <v>290</v>
      </c>
      <c r="D129" s="32" t="s">
        <v>664</v>
      </c>
      <c r="E129" s="36" t="s">
        <v>458</v>
      </c>
      <c r="F129" s="42">
        <v>43119</v>
      </c>
      <c r="G129" s="45">
        <v>28875000</v>
      </c>
      <c r="H129" s="32" t="s">
        <v>579</v>
      </c>
      <c r="I129" s="115"/>
      <c r="J129" s="115"/>
      <c r="K129" s="42">
        <v>43122</v>
      </c>
      <c r="L129" s="43">
        <v>43425</v>
      </c>
      <c r="M129" s="118" t="str">
        <f t="shared" si="2"/>
        <v>22%</v>
      </c>
      <c r="N129" s="114"/>
    </row>
    <row r="130" spans="1:14" ht="74.25" customHeight="1" x14ac:dyDescent="0.25">
      <c r="A130" s="35" t="s">
        <v>110</v>
      </c>
      <c r="B130" s="20" t="s">
        <v>842</v>
      </c>
      <c r="C130" s="31" t="s">
        <v>291</v>
      </c>
      <c r="D130" s="32" t="s">
        <v>665</v>
      </c>
      <c r="E130" s="36" t="s">
        <v>459</v>
      </c>
      <c r="F130" s="42">
        <v>43119</v>
      </c>
      <c r="G130" s="45">
        <v>16800000</v>
      </c>
      <c r="H130" s="32" t="s">
        <v>579</v>
      </c>
      <c r="I130" s="115"/>
      <c r="J130" s="115"/>
      <c r="K130" s="42">
        <v>43122</v>
      </c>
      <c r="L130" s="43">
        <v>43425</v>
      </c>
      <c r="M130" s="118" t="str">
        <f t="shared" si="2"/>
        <v>22%</v>
      </c>
      <c r="N130" s="114"/>
    </row>
    <row r="131" spans="1:14" ht="83.25" customHeight="1" x14ac:dyDescent="0.25">
      <c r="A131" s="35" t="s">
        <v>111</v>
      </c>
      <c r="B131" s="20" t="s">
        <v>842</v>
      </c>
      <c r="C131" s="31" t="s">
        <v>292</v>
      </c>
      <c r="D131" s="32" t="s">
        <v>666</v>
      </c>
      <c r="E131" s="36" t="s">
        <v>460</v>
      </c>
      <c r="F131" s="42">
        <v>43119</v>
      </c>
      <c r="G131" s="45">
        <v>26775000</v>
      </c>
      <c r="H131" s="32" t="s">
        <v>579</v>
      </c>
      <c r="I131" s="115"/>
      <c r="J131" s="115"/>
      <c r="K131" s="42">
        <v>43123</v>
      </c>
      <c r="L131" s="43">
        <v>43426</v>
      </c>
      <c r="M131" s="118" t="str">
        <f t="shared" si="2"/>
        <v>22%</v>
      </c>
      <c r="N131" s="114"/>
    </row>
    <row r="132" spans="1:14" ht="63.75" customHeight="1" x14ac:dyDescent="0.25">
      <c r="A132" s="35" t="s">
        <v>112</v>
      </c>
      <c r="B132" s="20" t="s">
        <v>842</v>
      </c>
      <c r="C132" s="31" t="s">
        <v>293</v>
      </c>
      <c r="D132" s="32" t="s">
        <v>667</v>
      </c>
      <c r="E132" s="36" t="s">
        <v>461</v>
      </c>
      <c r="F132" s="42">
        <v>43119</v>
      </c>
      <c r="G132" s="45">
        <v>18900000</v>
      </c>
      <c r="H132" s="32" t="s">
        <v>581</v>
      </c>
      <c r="I132" s="115"/>
      <c r="J132" s="115"/>
      <c r="K132" s="42">
        <v>43125</v>
      </c>
      <c r="L132" s="43">
        <v>43397</v>
      </c>
      <c r="M132" s="118" t="str">
        <f t="shared" si="2"/>
        <v>24%</v>
      </c>
      <c r="N132" s="114"/>
    </row>
    <row r="133" spans="1:14" ht="58.5" customHeight="1" x14ac:dyDescent="0.25">
      <c r="A133" s="35" t="s">
        <v>113</v>
      </c>
      <c r="B133" s="117" t="s">
        <v>850</v>
      </c>
      <c r="C133" s="31" t="s">
        <v>294</v>
      </c>
      <c r="D133" s="32" t="s">
        <v>668</v>
      </c>
      <c r="E133" s="36" t="s">
        <v>462</v>
      </c>
      <c r="F133" s="42">
        <v>43119</v>
      </c>
      <c r="G133" s="45">
        <v>240000000</v>
      </c>
      <c r="H133" s="32" t="s">
        <v>579</v>
      </c>
      <c r="I133" s="115"/>
      <c r="J133" s="115"/>
      <c r="K133" s="42">
        <v>43132</v>
      </c>
      <c r="L133" s="43">
        <v>43434</v>
      </c>
      <c r="M133" s="118" t="str">
        <f t="shared" si="2"/>
        <v>19%</v>
      </c>
      <c r="N133" s="114"/>
    </row>
    <row r="134" spans="1:14" ht="59.25" customHeight="1" x14ac:dyDescent="0.25">
      <c r="A134" s="35" t="s">
        <v>114</v>
      </c>
      <c r="B134" s="20" t="s">
        <v>842</v>
      </c>
      <c r="C134" s="31" t="s">
        <v>295</v>
      </c>
      <c r="D134" s="32" t="s">
        <v>669</v>
      </c>
      <c r="E134" s="36" t="s">
        <v>463</v>
      </c>
      <c r="F134" s="42">
        <v>43119</v>
      </c>
      <c r="G134" s="45">
        <v>36980000</v>
      </c>
      <c r="H134" s="32" t="s">
        <v>577</v>
      </c>
      <c r="I134" s="115"/>
      <c r="J134" s="115"/>
      <c r="K134" s="42">
        <v>43122</v>
      </c>
      <c r="L134" s="43">
        <v>43455</v>
      </c>
      <c r="M134" s="118" t="str">
        <f t="shared" si="2"/>
        <v>20%</v>
      </c>
      <c r="N134" s="114"/>
    </row>
    <row r="135" spans="1:14" ht="75.75" customHeight="1" x14ac:dyDescent="0.25">
      <c r="A135" s="35" t="s">
        <v>115</v>
      </c>
      <c r="B135" s="117" t="s">
        <v>850</v>
      </c>
      <c r="C135" s="31" t="s">
        <v>296</v>
      </c>
      <c r="D135" s="32" t="s">
        <v>670</v>
      </c>
      <c r="E135" s="36" t="s">
        <v>464</v>
      </c>
      <c r="F135" s="42">
        <v>43122</v>
      </c>
      <c r="G135" s="45">
        <v>259574700</v>
      </c>
      <c r="H135" s="32" t="s">
        <v>577</v>
      </c>
      <c r="I135" s="115"/>
      <c r="J135" s="115"/>
      <c r="K135" s="42">
        <v>43122</v>
      </c>
      <c r="L135" s="43">
        <v>43455</v>
      </c>
      <c r="M135" s="118" t="str">
        <f t="shared" si="2"/>
        <v>20%</v>
      </c>
      <c r="N135" s="114"/>
    </row>
    <row r="136" spans="1:14" ht="75.75" customHeight="1" x14ac:dyDescent="0.25">
      <c r="A136" s="35" t="s">
        <v>116</v>
      </c>
      <c r="B136" s="20" t="s">
        <v>842</v>
      </c>
      <c r="C136" s="31" t="s">
        <v>297</v>
      </c>
      <c r="D136" s="32" t="s">
        <v>671</v>
      </c>
      <c r="E136" s="36" t="s">
        <v>465</v>
      </c>
      <c r="F136" s="42">
        <v>43122</v>
      </c>
      <c r="G136" s="45">
        <v>25200000</v>
      </c>
      <c r="H136" s="32" t="s">
        <v>579</v>
      </c>
      <c r="I136" s="115"/>
      <c r="J136" s="115"/>
      <c r="K136" s="42">
        <v>43123</v>
      </c>
      <c r="L136" s="43">
        <v>43426</v>
      </c>
      <c r="M136" s="118" t="str">
        <f t="shared" si="2"/>
        <v>22%</v>
      </c>
      <c r="N136" s="114"/>
    </row>
    <row r="137" spans="1:14" ht="60" customHeight="1" x14ac:dyDescent="0.25">
      <c r="A137" s="35" t="s">
        <v>117</v>
      </c>
      <c r="B137" s="20" t="s">
        <v>842</v>
      </c>
      <c r="C137" s="31" t="s">
        <v>298</v>
      </c>
      <c r="D137" s="32" t="s">
        <v>672</v>
      </c>
      <c r="E137" s="36" t="s">
        <v>466</v>
      </c>
      <c r="F137" s="42">
        <v>43122</v>
      </c>
      <c r="G137" s="45">
        <v>12600000</v>
      </c>
      <c r="H137" s="32" t="s">
        <v>573</v>
      </c>
      <c r="I137" s="115"/>
      <c r="J137" s="115"/>
      <c r="K137" s="42">
        <v>43123</v>
      </c>
      <c r="L137" s="43">
        <v>43303</v>
      </c>
      <c r="M137" s="118" t="str">
        <f t="shared" si="2"/>
        <v>37%</v>
      </c>
      <c r="N137" s="114"/>
    </row>
    <row r="138" spans="1:14" ht="54" customHeight="1" x14ac:dyDescent="0.25">
      <c r="A138" s="35" t="s">
        <v>118</v>
      </c>
      <c r="B138" s="117" t="s">
        <v>888</v>
      </c>
      <c r="C138" s="31" t="s">
        <v>299</v>
      </c>
      <c r="D138" s="115" t="s">
        <v>673</v>
      </c>
      <c r="E138" s="36" t="s">
        <v>467</v>
      </c>
      <c r="F138" s="42">
        <v>43122</v>
      </c>
      <c r="G138" s="45">
        <v>1373260000</v>
      </c>
      <c r="H138" s="32" t="s">
        <v>583</v>
      </c>
      <c r="I138" s="115"/>
      <c r="J138" s="115"/>
      <c r="K138" s="116">
        <v>43122</v>
      </c>
      <c r="L138" s="68">
        <v>43465</v>
      </c>
      <c r="M138" s="118" t="str">
        <f t="shared" si="2"/>
        <v>20%</v>
      </c>
      <c r="N138" s="114"/>
    </row>
    <row r="139" spans="1:14" ht="69.75" customHeight="1" x14ac:dyDescent="0.25">
      <c r="A139" s="35" t="s">
        <v>119</v>
      </c>
      <c r="B139" s="117" t="s">
        <v>850</v>
      </c>
      <c r="C139" s="31" t="s">
        <v>300</v>
      </c>
      <c r="D139" s="32" t="s">
        <v>674</v>
      </c>
      <c r="E139" s="36" t="s">
        <v>468</v>
      </c>
      <c r="F139" s="42">
        <v>43122</v>
      </c>
      <c r="G139" s="45">
        <v>365750000</v>
      </c>
      <c r="H139" s="32" t="s">
        <v>579</v>
      </c>
      <c r="I139" s="115"/>
      <c r="J139" s="115"/>
      <c r="K139" s="42">
        <v>43123</v>
      </c>
      <c r="L139" s="68">
        <v>43465</v>
      </c>
      <c r="M139" s="118" t="str">
        <f t="shared" si="2"/>
        <v>20%</v>
      </c>
      <c r="N139" s="114"/>
    </row>
    <row r="140" spans="1:14" ht="49.5" customHeight="1" x14ac:dyDescent="0.25">
      <c r="A140" s="35" t="s">
        <v>120</v>
      </c>
      <c r="B140" s="117" t="s">
        <v>952</v>
      </c>
      <c r="C140" s="31" t="s">
        <v>301</v>
      </c>
      <c r="D140" s="32" t="s">
        <v>675</v>
      </c>
      <c r="E140" s="36" t="s">
        <v>469</v>
      </c>
      <c r="F140" s="42">
        <v>43123</v>
      </c>
      <c r="G140" s="45">
        <v>248000000</v>
      </c>
      <c r="H140" s="32" t="s">
        <v>577</v>
      </c>
      <c r="I140" s="115"/>
      <c r="J140" s="115"/>
      <c r="K140" s="42">
        <v>43124</v>
      </c>
      <c r="L140" s="43">
        <v>43457</v>
      </c>
      <c r="M140" s="118" t="str">
        <f t="shared" si="2"/>
        <v>20%</v>
      </c>
      <c r="N140" s="114"/>
    </row>
    <row r="141" spans="1:14" ht="98.25" customHeight="1" x14ac:dyDescent="0.25">
      <c r="A141" s="35" t="s">
        <v>121</v>
      </c>
      <c r="B141" s="115" t="s">
        <v>856</v>
      </c>
      <c r="C141" s="31" t="s">
        <v>289</v>
      </c>
      <c r="D141" s="32" t="s">
        <v>663</v>
      </c>
      <c r="E141" s="36" t="s">
        <v>470</v>
      </c>
      <c r="F141" s="42">
        <v>43123</v>
      </c>
      <c r="G141" s="45">
        <v>210000000</v>
      </c>
      <c r="H141" s="32" t="s">
        <v>584</v>
      </c>
      <c r="I141" s="115"/>
      <c r="J141" s="115"/>
      <c r="K141" s="42">
        <v>43132</v>
      </c>
      <c r="L141" s="43">
        <v>43449</v>
      </c>
      <c r="M141" s="118" t="str">
        <f t="shared" si="2"/>
        <v>18%</v>
      </c>
      <c r="N141" s="114"/>
    </row>
    <row r="142" spans="1:14" ht="113.25" customHeight="1" x14ac:dyDescent="0.25">
      <c r="A142" s="35" t="s">
        <v>122</v>
      </c>
      <c r="B142" s="117" t="s">
        <v>850</v>
      </c>
      <c r="C142" s="31" t="s">
        <v>302</v>
      </c>
      <c r="D142" s="32" t="s">
        <v>676</v>
      </c>
      <c r="E142" s="36" t="s">
        <v>471</v>
      </c>
      <c r="F142" s="42">
        <v>43123</v>
      </c>
      <c r="G142" s="45">
        <v>345600000</v>
      </c>
      <c r="H142" s="32" t="s">
        <v>579</v>
      </c>
      <c r="I142" s="115"/>
      <c r="J142" s="115"/>
      <c r="K142" s="42">
        <v>43125</v>
      </c>
      <c r="L142" s="43">
        <v>43428</v>
      </c>
      <c r="M142" s="118" t="str">
        <f t="shared" si="2"/>
        <v>21%</v>
      </c>
      <c r="N142" s="114"/>
    </row>
    <row r="143" spans="1:14" ht="57" customHeight="1" x14ac:dyDescent="0.25">
      <c r="A143" s="35" t="s">
        <v>123</v>
      </c>
      <c r="B143" s="117" t="s">
        <v>850</v>
      </c>
      <c r="C143" s="31" t="s">
        <v>303</v>
      </c>
      <c r="D143" s="32" t="s">
        <v>676</v>
      </c>
      <c r="E143" s="36" t="s">
        <v>472</v>
      </c>
      <c r="F143" s="42">
        <v>43123</v>
      </c>
      <c r="G143" s="45">
        <v>220000000</v>
      </c>
      <c r="H143" s="32" t="s">
        <v>577</v>
      </c>
      <c r="I143" s="115"/>
      <c r="J143" s="115"/>
      <c r="K143" s="42">
        <v>43132</v>
      </c>
      <c r="L143" s="43">
        <v>43465</v>
      </c>
      <c r="M143" s="118" t="str">
        <f t="shared" si="2"/>
        <v>17%</v>
      </c>
      <c r="N143" s="114"/>
    </row>
    <row r="144" spans="1:14" ht="136.5" customHeight="1" x14ac:dyDescent="0.25">
      <c r="A144" s="35" t="s">
        <v>124</v>
      </c>
      <c r="B144" s="115" t="s">
        <v>1010</v>
      </c>
      <c r="C144" s="31" t="s">
        <v>304</v>
      </c>
      <c r="D144" s="32" t="s">
        <v>677</v>
      </c>
      <c r="E144" s="36" t="s">
        <v>473</v>
      </c>
      <c r="F144" s="42">
        <v>43123</v>
      </c>
      <c r="G144" s="45">
        <v>535500000</v>
      </c>
      <c r="H144" s="32" t="s">
        <v>573</v>
      </c>
      <c r="I144" s="115"/>
      <c r="J144" s="115"/>
      <c r="K144" s="42">
        <v>43124</v>
      </c>
      <c r="L144" s="43">
        <v>43304</v>
      </c>
      <c r="M144" s="118" t="str">
        <f t="shared" si="2"/>
        <v>37%</v>
      </c>
      <c r="N144" s="114"/>
    </row>
    <row r="145" spans="1:14" ht="66" customHeight="1" x14ac:dyDescent="0.25">
      <c r="A145" s="35" t="s">
        <v>125</v>
      </c>
      <c r="B145" s="115" t="s">
        <v>856</v>
      </c>
      <c r="C145" s="31" t="s">
        <v>305</v>
      </c>
      <c r="D145" s="32" t="s">
        <v>678</v>
      </c>
      <c r="E145" s="36" t="s">
        <v>474</v>
      </c>
      <c r="F145" s="42">
        <v>43123</v>
      </c>
      <c r="G145" s="45">
        <v>90000000</v>
      </c>
      <c r="H145" s="32" t="s">
        <v>579</v>
      </c>
      <c r="I145" s="115"/>
      <c r="J145" s="115"/>
      <c r="K145" s="42">
        <v>43132</v>
      </c>
      <c r="L145" s="43">
        <v>43434</v>
      </c>
      <c r="M145" s="118" t="str">
        <f t="shared" si="2"/>
        <v>19%</v>
      </c>
      <c r="N145" s="114"/>
    </row>
    <row r="146" spans="1:14" ht="66" customHeight="1" x14ac:dyDescent="0.25">
      <c r="A146" s="35" t="s">
        <v>126</v>
      </c>
      <c r="B146" s="115" t="s">
        <v>856</v>
      </c>
      <c r="C146" s="31" t="s">
        <v>306</v>
      </c>
      <c r="D146" s="32" t="s">
        <v>679</v>
      </c>
      <c r="E146" s="36" t="s">
        <v>475</v>
      </c>
      <c r="F146" s="42">
        <v>43123</v>
      </c>
      <c r="G146" s="45">
        <v>17300000</v>
      </c>
      <c r="H146" s="32" t="s">
        <v>584</v>
      </c>
      <c r="I146" s="115"/>
      <c r="J146" s="115"/>
      <c r="K146" s="42">
        <v>43132</v>
      </c>
      <c r="L146" s="43">
        <v>43449</v>
      </c>
      <c r="M146" s="118" t="str">
        <f t="shared" si="2"/>
        <v>18%</v>
      </c>
      <c r="N146" s="114"/>
    </row>
    <row r="147" spans="1:14" ht="116.25" customHeight="1" x14ac:dyDescent="0.25">
      <c r="A147" s="35" t="s">
        <v>127</v>
      </c>
      <c r="B147" s="20" t="s">
        <v>842</v>
      </c>
      <c r="C147" s="31" t="s">
        <v>307</v>
      </c>
      <c r="D147" s="32" t="s">
        <v>680</v>
      </c>
      <c r="E147" s="36" t="s">
        <v>476</v>
      </c>
      <c r="F147" s="42">
        <v>43124</v>
      </c>
      <c r="G147" s="45">
        <v>28875000</v>
      </c>
      <c r="H147" s="32" t="s">
        <v>579</v>
      </c>
      <c r="I147" s="115"/>
      <c r="J147" s="115"/>
      <c r="K147" s="42">
        <v>43125</v>
      </c>
      <c r="L147" s="43">
        <v>43428</v>
      </c>
      <c r="M147" s="118" t="str">
        <f t="shared" si="2"/>
        <v>21%</v>
      </c>
      <c r="N147" s="114"/>
    </row>
    <row r="148" spans="1:14" ht="106.5" customHeight="1" x14ac:dyDescent="0.25">
      <c r="A148" s="35" t="s">
        <v>128</v>
      </c>
      <c r="B148" s="20" t="s">
        <v>842</v>
      </c>
      <c r="C148" s="31" t="s">
        <v>308</v>
      </c>
      <c r="D148" s="32" t="s">
        <v>681</v>
      </c>
      <c r="E148" s="36" t="s">
        <v>477</v>
      </c>
      <c r="F148" s="42">
        <v>43124</v>
      </c>
      <c r="G148" s="45">
        <v>25200000</v>
      </c>
      <c r="H148" s="32" t="s">
        <v>579</v>
      </c>
      <c r="I148" s="115"/>
      <c r="J148" s="115"/>
      <c r="K148" s="42">
        <v>43125</v>
      </c>
      <c r="L148" s="43">
        <v>43428</v>
      </c>
      <c r="M148" s="118" t="str">
        <f t="shared" si="2"/>
        <v>21%</v>
      </c>
      <c r="N148" s="114"/>
    </row>
    <row r="149" spans="1:14" ht="69.75" customHeight="1" x14ac:dyDescent="0.25">
      <c r="A149" s="35" t="s">
        <v>129</v>
      </c>
      <c r="B149" s="117" t="s">
        <v>888</v>
      </c>
      <c r="C149" s="31" t="s">
        <v>309</v>
      </c>
      <c r="D149" s="115" t="s">
        <v>682</v>
      </c>
      <c r="E149" s="36" t="s">
        <v>478</v>
      </c>
      <c r="F149" s="42">
        <v>43124</v>
      </c>
      <c r="G149" s="45">
        <v>240000000</v>
      </c>
      <c r="H149" s="32" t="s">
        <v>577</v>
      </c>
      <c r="I149" s="115"/>
      <c r="J149" s="115"/>
      <c r="K149" s="116">
        <v>43124</v>
      </c>
      <c r="L149" s="68">
        <v>43457</v>
      </c>
      <c r="M149" s="118" t="str">
        <f t="shared" si="2"/>
        <v>20%</v>
      </c>
      <c r="N149" s="114"/>
    </row>
    <row r="150" spans="1:14" ht="105" customHeight="1" x14ac:dyDescent="0.25">
      <c r="A150" s="35" t="s">
        <v>130</v>
      </c>
      <c r="B150" s="117" t="s">
        <v>888</v>
      </c>
      <c r="C150" s="31" t="s">
        <v>310</v>
      </c>
      <c r="D150" s="115" t="s">
        <v>683</v>
      </c>
      <c r="E150" s="36" t="s">
        <v>479</v>
      </c>
      <c r="F150" s="42">
        <v>43124</v>
      </c>
      <c r="G150" s="45">
        <v>1009997863</v>
      </c>
      <c r="H150" s="32" t="s">
        <v>577</v>
      </c>
      <c r="I150" s="115"/>
      <c r="J150" s="115"/>
      <c r="K150" s="116">
        <v>43124</v>
      </c>
      <c r="L150" s="68">
        <v>43457</v>
      </c>
      <c r="M150" s="118" t="str">
        <f t="shared" si="2"/>
        <v>20%</v>
      </c>
      <c r="N150" s="114"/>
    </row>
    <row r="151" spans="1:14" ht="68.25" customHeight="1" x14ac:dyDescent="0.25">
      <c r="A151" s="35" t="s">
        <v>131</v>
      </c>
      <c r="B151" s="117" t="s">
        <v>888</v>
      </c>
      <c r="C151" s="31" t="s">
        <v>311</v>
      </c>
      <c r="D151" s="32" t="s">
        <v>684</v>
      </c>
      <c r="E151" s="36" t="s">
        <v>480</v>
      </c>
      <c r="F151" s="42">
        <v>43124</v>
      </c>
      <c r="G151" s="45">
        <v>370000000</v>
      </c>
      <c r="H151" s="32" t="s">
        <v>577</v>
      </c>
      <c r="I151" s="115"/>
      <c r="J151" s="115"/>
      <c r="K151" s="42">
        <v>43124</v>
      </c>
      <c r="L151" s="43">
        <v>43457</v>
      </c>
      <c r="M151" s="118" t="str">
        <f t="shared" si="2"/>
        <v>20%</v>
      </c>
      <c r="N151" s="114"/>
    </row>
    <row r="152" spans="1:14" ht="83.25" customHeight="1" x14ac:dyDescent="0.25">
      <c r="A152" s="35" t="s">
        <v>132</v>
      </c>
      <c r="B152" s="117" t="s">
        <v>850</v>
      </c>
      <c r="C152" s="31" t="s">
        <v>312</v>
      </c>
      <c r="D152" s="32" t="s">
        <v>685</v>
      </c>
      <c r="E152" s="36" t="s">
        <v>481</v>
      </c>
      <c r="F152" s="42">
        <v>43124</v>
      </c>
      <c r="G152" s="45">
        <v>280000000</v>
      </c>
      <c r="H152" s="32" t="s">
        <v>579</v>
      </c>
      <c r="I152" s="115"/>
      <c r="J152" s="115"/>
      <c r="K152" s="42">
        <v>43132</v>
      </c>
      <c r="L152" s="43">
        <v>43434</v>
      </c>
      <c r="M152" s="118" t="str">
        <f t="shared" si="2"/>
        <v>19%</v>
      </c>
      <c r="N152" s="114"/>
    </row>
    <row r="153" spans="1:14" ht="102" customHeight="1" x14ac:dyDescent="0.25">
      <c r="A153" s="35" t="s">
        <v>133</v>
      </c>
      <c r="B153" s="115" t="s">
        <v>1010</v>
      </c>
      <c r="C153" s="31" t="s">
        <v>313</v>
      </c>
      <c r="D153" s="32" t="s">
        <v>686</v>
      </c>
      <c r="E153" s="36" t="s">
        <v>482</v>
      </c>
      <c r="F153" s="42">
        <v>43124</v>
      </c>
      <c r="G153" s="45">
        <v>34815000</v>
      </c>
      <c r="H153" s="32" t="s">
        <v>584</v>
      </c>
      <c r="I153" s="115"/>
      <c r="J153" s="115"/>
      <c r="K153" s="42">
        <v>43125</v>
      </c>
      <c r="L153" s="43">
        <v>43443</v>
      </c>
      <c r="M153" s="118" t="str">
        <f t="shared" si="2"/>
        <v>20%</v>
      </c>
      <c r="N153" s="114"/>
    </row>
    <row r="154" spans="1:14" ht="70.5" customHeight="1" x14ac:dyDescent="0.25">
      <c r="A154" s="35" t="s">
        <v>134</v>
      </c>
      <c r="B154" s="115" t="s">
        <v>856</v>
      </c>
      <c r="C154" s="31" t="s">
        <v>314</v>
      </c>
      <c r="D154" s="32" t="s">
        <v>687</v>
      </c>
      <c r="E154" s="36" t="s">
        <v>475</v>
      </c>
      <c r="F154" s="42">
        <v>43124</v>
      </c>
      <c r="G154" s="45">
        <v>17300000</v>
      </c>
      <c r="H154" s="31" t="s">
        <v>585</v>
      </c>
      <c r="I154" s="115"/>
      <c r="J154" s="115"/>
      <c r="K154" s="42">
        <v>43132</v>
      </c>
      <c r="L154" s="43">
        <v>43449</v>
      </c>
      <c r="M154" s="118" t="str">
        <f t="shared" si="2"/>
        <v>18%</v>
      </c>
      <c r="N154" s="114"/>
    </row>
    <row r="155" spans="1:14" ht="114.75" customHeight="1" x14ac:dyDescent="0.25">
      <c r="A155" s="35" t="s">
        <v>135</v>
      </c>
      <c r="B155" s="115" t="s">
        <v>856</v>
      </c>
      <c r="C155" s="31" t="s">
        <v>315</v>
      </c>
      <c r="D155" s="32" t="s">
        <v>688</v>
      </c>
      <c r="E155" s="36" t="s">
        <v>483</v>
      </c>
      <c r="F155" s="42">
        <v>43124</v>
      </c>
      <c r="G155" s="45">
        <v>50000000</v>
      </c>
      <c r="H155" s="32" t="s">
        <v>573</v>
      </c>
      <c r="I155" s="115"/>
      <c r="J155" s="115"/>
      <c r="K155" s="42">
        <v>43132</v>
      </c>
      <c r="L155" s="43">
        <v>43312</v>
      </c>
      <c r="M155" s="118" t="str">
        <f t="shared" si="2"/>
        <v>32%</v>
      </c>
      <c r="N155" s="114"/>
    </row>
    <row r="156" spans="1:14" ht="67.5" customHeight="1" x14ac:dyDescent="0.25">
      <c r="A156" s="35" t="s">
        <v>136</v>
      </c>
      <c r="B156" s="117" t="s">
        <v>1015</v>
      </c>
      <c r="C156" s="31" t="s">
        <v>316</v>
      </c>
      <c r="D156" s="32" t="s">
        <v>689</v>
      </c>
      <c r="E156" s="36" t="s">
        <v>484</v>
      </c>
      <c r="F156" s="42">
        <v>43124</v>
      </c>
      <c r="G156" s="45">
        <v>40000000</v>
      </c>
      <c r="H156" s="32" t="s">
        <v>577</v>
      </c>
      <c r="I156" s="115"/>
      <c r="J156" s="115"/>
      <c r="K156" s="42">
        <v>43126</v>
      </c>
      <c r="L156" s="43">
        <v>43459</v>
      </c>
      <c r="M156" s="118" t="str">
        <f t="shared" si="2"/>
        <v>19%</v>
      </c>
      <c r="N156" s="114"/>
    </row>
    <row r="157" spans="1:14" ht="92.25" customHeight="1" x14ac:dyDescent="0.25">
      <c r="A157" s="35" t="s">
        <v>137</v>
      </c>
      <c r="B157" s="115" t="s">
        <v>1010</v>
      </c>
      <c r="C157" s="31" t="s">
        <v>317</v>
      </c>
      <c r="D157" s="32" t="s">
        <v>690</v>
      </c>
      <c r="E157" s="36" t="s">
        <v>485</v>
      </c>
      <c r="F157" s="42">
        <v>43124</v>
      </c>
      <c r="G157" s="45">
        <v>22000000</v>
      </c>
      <c r="H157" s="32" t="s">
        <v>577</v>
      </c>
      <c r="I157" s="115"/>
      <c r="J157" s="115"/>
      <c r="K157" s="42">
        <v>43132</v>
      </c>
      <c r="L157" s="43">
        <v>43465</v>
      </c>
      <c r="M157" s="118" t="str">
        <f t="shared" si="2"/>
        <v>17%</v>
      </c>
      <c r="N157" s="114"/>
    </row>
    <row r="158" spans="1:14" ht="101.25" customHeight="1" x14ac:dyDescent="0.25">
      <c r="A158" s="27" t="s">
        <v>138</v>
      </c>
      <c r="B158" s="115" t="s">
        <v>763</v>
      </c>
      <c r="C158" s="30" t="s">
        <v>318</v>
      </c>
      <c r="D158" s="33" t="s">
        <v>691</v>
      </c>
      <c r="E158" s="26" t="s">
        <v>486</v>
      </c>
      <c r="F158" s="41">
        <v>43125</v>
      </c>
      <c r="G158" s="44">
        <v>10591000</v>
      </c>
      <c r="H158" s="33" t="s">
        <v>577</v>
      </c>
      <c r="I158" s="115"/>
      <c r="J158" s="115"/>
      <c r="K158" s="41">
        <v>43132</v>
      </c>
      <c r="L158" s="43">
        <v>43465</v>
      </c>
      <c r="M158" s="118" t="str">
        <f t="shared" si="2"/>
        <v>17%</v>
      </c>
      <c r="N158" s="114"/>
    </row>
    <row r="159" spans="1:14" ht="78" customHeight="1" x14ac:dyDescent="0.25">
      <c r="A159" s="35" t="s">
        <v>139</v>
      </c>
      <c r="B159" s="115" t="s">
        <v>1010</v>
      </c>
      <c r="C159" s="31" t="s">
        <v>319</v>
      </c>
      <c r="D159" s="32" t="s">
        <v>692</v>
      </c>
      <c r="E159" s="36" t="s">
        <v>487</v>
      </c>
      <c r="F159" s="42">
        <v>43125</v>
      </c>
      <c r="G159" s="45">
        <v>65000000</v>
      </c>
      <c r="H159" s="32" t="s">
        <v>579</v>
      </c>
      <c r="I159" s="115"/>
      <c r="J159" s="115"/>
      <c r="K159" s="42">
        <v>43126</v>
      </c>
      <c r="L159" s="43">
        <v>43429</v>
      </c>
      <c r="M159" s="118" t="str">
        <f t="shared" si="2"/>
        <v>21%</v>
      </c>
      <c r="N159" s="114"/>
    </row>
    <row r="160" spans="1:14" ht="105" customHeight="1" x14ac:dyDescent="0.25">
      <c r="A160" s="35" t="s">
        <v>140</v>
      </c>
      <c r="B160" s="117" t="s">
        <v>850</v>
      </c>
      <c r="C160" s="31" t="s">
        <v>320</v>
      </c>
      <c r="D160" s="32" t="s">
        <v>693</v>
      </c>
      <c r="E160" s="36" t="s">
        <v>488</v>
      </c>
      <c r="F160" s="42">
        <v>43125</v>
      </c>
      <c r="G160" s="45">
        <v>1350000000</v>
      </c>
      <c r="H160" s="32" t="s">
        <v>586</v>
      </c>
      <c r="I160" s="115"/>
      <c r="J160" s="115"/>
      <c r="K160" s="116">
        <v>43132</v>
      </c>
      <c r="L160" s="68">
        <v>43373</v>
      </c>
      <c r="M160" s="118" t="str">
        <f t="shared" si="2"/>
        <v>24%</v>
      </c>
      <c r="N160" s="114"/>
    </row>
    <row r="161" spans="1:14" ht="84.75" customHeight="1" x14ac:dyDescent="0.25">
      <c r="A161" s="35" t="s">
        <v>141</v>
      </c>
      <c r="B161" s="117" t="s">
        <v>952</v>
      </c>
      <c r="C161" s="31" t="s">
        <v>321</v>
      </c>
      <c r="D161" s="32" t="s">
        <v>694</v>
      </c>
      <c r="E161" s="36" t="s">
        <v>489</v>
      </c>
      <c r="F161" s="42">
        <v>43125</v>
      </c>
      <c r="G161" s="45">
        <v>44000000</v>
      </c>
      <c r="H161" s="32" t="s">
        <v>577</v>
      </c>
      <c r="I161" s="115"/>
      <c r="J161" s="115"/>
      <c r="K161" s="116">
        <v>43132</v>
      </c>
      <c r="L161" s="68">
        <v>43465</v>
      </c>
      <c r="M161" s="118" t="str">
        <f t="shared" si="2"/>
        <v>17%</v>
      </c>
      <c r="N161" s="114"/>
    </row>
    <row r="162" spans="1:14" ht="81.75" customHeight="1" x14ac:dyDescent="0.25">
      <c r="A162" s="35" t="s">
        <v>142</v>
      </c>
      <c r="B162" s="117" t="s">
        <v>1016</v>
      </c>
      <c r="C162" s="31" t="s">
        <v>322</v>
      </c>
      <c r="D162" s="32" t="s">
        <v>695</v>
      </c>
      <c r="E162" s="36" t="s">
        <v>490</v>
      </c>
      <c r="F162" s="42">
        <v>43125</v>
      </c>
      <c r="G162" s="45">
        <v>398900000</v>
      </c>
      <c r="H162" s="32" t="s">
        <v>577</v>
      </c>
      <c r="I162" s="115"/>
      <c r="J162" s="115"/>
      <c r="K162" s="116">
        <v>43126</v>
      </c>
      <c r="L162" s="68">
        <v>43459</v>
      </c>
      <c r="M162" s="118" t="str">
        <f t="shared" si="2"/>
        <v>19%</v>
      </c>
      <c r="N162" s="114"/>
    </row>
    <row r="163" spans="1:14" ht="72" customHeight="1" x14ac:dyDescent="0.25">
      <c r="A163" s="35" t="s">
        <v>143</v>
      </c>
      <c r="B163" s="115" t="s">
        <v>1010</v>
      </c>
      <c r="C163" s="31" t="s">
        <v>323</v>
      </c>
      <c r="D163" s="32" t="s">
        <v>696</v>
      </c>
      <c r="E163" s="36" t="s">
        <v>491</v>
      </c>
      <c r="F163" s="42">
        <v>43125</v>
      </c>
      <c r="G163" s="45">
        <v>34815000</v>
      </c>
      <c r="H163" s="31" t="s">
        <v>585</v>
      </c>
      <c r="I163" s="115"/>
      <c r="J163" s="115"/>
      <c r="K163" s="42">
        <v>43132</v>
      </c>
      <c r="L163" s="43">
        <v>43449</v>
      </c>
      <c r="M163" s="118" t="str">
        <f t="shared" si="2"/>
        <v>18%</v>
      </c>
      <c r="N163" s="114"/>
    </row>
    <row r="164" spans="1:14" ht="67.5" customHeight="1" x14ac:dyDescent="0.25">
      <c r="A164" s="35" t="s">
        <v>144</v>
      </c>
      <c r="B164" s="115" t="s">
        <v>1010</v>
      </c>
      <c r="C164" s="31" t="s">
        <v>324</v>
      </c>
      <c r="D164" s="32" t="s">
        <v>697</v>
      </c>
      <c r="E164" s="36" t="s">
        <v>492</v>
      </c>
      <c r="F164" s="42">
        <v>43125</v>
      </c>
      <c r="G164" s="45">
        <v>22000000</v>
      </c>
      <c r="H164" s="32" t="s">
        <v>577</v>
      </c>
      <c r="I164" s="115"/>
      <c r="J164" s="115"/>
      <c r="K164" s="42">
        <v>43132</v>
      </c>
      <c r="L164" s="43">
        <v>43465</v>
      </c>
      <c r="M164" s="118" t="str">
        <f t="shared" si="2"/>
        <v>17%</v>
      </c>
      <c r="N164" s="114"/>
    </row>
    <row r="165" spans="1:14" ht="96.75" customHeight="1" x14ac:dyDescent="0.25">
      <c r="A165" s="27" t="s">
        <v>145</v>
      </c>
      <c r="B165" s="115" t="s">
        <v>1010</v>
      </c>
      <c r="C165" s="30" t="s">
        <v>325</v>
      </c>
      <c r="D165" s="32" t="s">
        <v>698</v>
      </c>
      <c r="E165" s="26" t="s">
        <v>493</v>
      </c>
      <c r="F165" s="41">
        <v>43125</v>
      </c>
      <c r="G165" s="44">
        <v>22000000</v>
      </c>
      <c r="H165" s="33" t="s">
        <v>577</v>
      </c>
      <c r="I165" s="115"/>
      <c r="J165" s="115"/>
      <c r="K165" s="42">
        <v>43132</v>
      </c>
      <c r="L165" s="43">
        <v>43465</v>
      </c>
      <c r="M165" s="118" t="str">
        <f t="shared" si="2"/>
        <v>17%</v>
      </c>
      <c r="N165" s="114"/>
    </row>
    <row r="166" spans="1:14" ht="96" customHeight="1" x14ac:dyDescent="0.25">
      <c r="A166" s="35" t="s">
        <v>146</v>
      </c>
      <c r="B166" s="117" t="s">
        <v>1013</v>
      </c>
      <c r="C166" s="31" t="s">
        <v>326</v>
      </c>
      <c r="D166" s="32" t="s">
        <v>699</v>
      </c>
      <c r="E166" s="36" t="s">
        <v>494</v>
      </c>
      <c r="F166" s="42">
        <v>43125</v>
      </c>
      <c r="G166" s="45">
        <v>60500000</v>
      </c>
      <c r="H166" s="31" t="s">
        <v>585</v>
      </c>
      <c r="I166" s="115"/>
      <c r="J166" s="115"/>
      <c r="K166" s="42">
        <v>43132</v>
      </c>
      <c r="L166" s="43">
        <v>43449</v>
      </c>
      <c r="M166" s="118" t="str">
        <f t="shared" si="2"/>
        <v>18%</v>
      </c>
      <c r="N166" s="114"/>
    </row>
    <row r="167" spans="1:14" ht="42" customHeight="1" x14ac:dyDescent="0.25">
      <c r="A167" s="35" t="s">
        <v>147</v>
      </c>
      <c r="B167" s="115" t="s">
        <v>763</v>
      </c>
      <c r="C167" s="31" t="s">
        <v>568</v>
      </c>
      <c r="D167" s="32" t="s">
        <v>568</v>
      </c>
      <c r="E167" s="32" t="s">
        <v>568</v>
      </c>
      <c r="F167" s="42">
        <v>43125</v>
      </c>
      <c r="G167" s="52" t="s">
        <v>568</v>
      </c>
      <c r="H167" s="32" t="s">
        <v>568</v>
      </c>
      <c r="I167" s="32" t="s">
        <v>568</v>
      </c>
      <c r="J167" s="32" t="s">
        <v>568</v>
      </c>
      <c r="K167" s="32" t="s">
        <v>568</v>
      </c>
      <c r="L167" s="25" t="s">
        <v>568</v>
      </c>
      <c r="M167" s="25" t="s">
        <v>568</v>
      </c>
      <c r="N167" s="114"/>
    </row>
    <row r="168" spans="1:14" ht="48" customHeight="1" x14ac:dyDescent="0.25">
      <c r="A168" s="35" t="s">
        <v>148</v>
      </c>
      <c r="B168" s="117" t="s">
        <v>850</v>
      </c>
      <c r="C168" s="31" t="s">
        <v>327</v>
      </c>
      <c r="D168" s="32" t="s">
        <v>700</v>
      </c>
      <c r="E168" s="36" t="s">
        <v>495</v>
      </c>
      <c r="F168" s="42">
        <v>43125</v>
      </c>
      <c r="G168" s="45">
        <v>5200000</v>
      </c>
      <c r="H168" s="32" t="s">
        <v>587</v>
      </c>
      <c r="I168" s="115"/>
      <c r="J168" s="115"/>
      <c r="K168" s="116">
        <v>43146</v>
      </c>
      <c r="L168" s="50">
        <v>43265</v>
      </c>
      <c r="M168" s="118" t="str">
        <f t="shared" si="2"/>
        <v>37%</v>
      </c>
      <c r="N168" s="114"/>
    </row>
    <row r="169" spans="1:14" ht="78" customHeight="1" x14ac:dyDescent="0.25">
      <c r="A169" s="35" t="s">
        <v>149</v>
      </c>
      <c r="B169" s="117" t="s">
        <v>850</v>
      </c>
      <c r="C169" s="31" t="s">
        <v>328</v>
      </c>
      <c r="D169" s="32" t="s">
        <v>701</v>
      </c>
      <c r="E169" s="36" t="s">
        <v>496</v>
      </c>
      <c r="F169" s="42">
        <v>43125</v>
      </c>
      <c r="G169" s="45">
        <v>44500000</v>
      </c>
      <c r="H169" s="32" t="s">
        <v>588</v>
      </c>
      <c r="I169" s="115"/>
      <c r="J169" s="115"/>
      <c r="K169" s="42">
        <v>43130</v>
      </c>
      <c r="L169" s="43">
        <v>43188</v>
      </c>
      <c r="M169" s="118" t="str">
        <f t="shared" si="2"/>
        <v>100%</v>
      </c>
      <c r="N169" s="114"/>
    </row>
    <row r="170" spans="1:14" ht="138.75" customHeight="1" x14ac:dyDescent="0.25">
      <c r="A170" s="35" t="s">
        <v>150</v>
      </c>
      <c r="B170" s="117" t="s">
        <v>850</v>
      </c>
      <c r="C170" s="31" t="s">
        <v>311</v>
      </c>
      <c r="D170" s="32" t="s">
        <v>684</v>
      </c>
      <c r="E170" s="36" t="s">
        <v>497</v>
      </c>
      <c r="F170" s="42">
        <v>43125</v>
      </c>
      <c r="G170" s="45">
        <v>530430600</v>
      </c>
      <c r="H170" s="32" t="s">
        <v>579</v>
      </c>
      <c r="I170" s="115"/>
      <c r="J170" s="115"/>
      <c r="K170" s="42">
        <v>43132</v>
      </c>
      <c r="L170" s="43">
        <v>43434</v>
      </c>
      <c r="M170" s="118" t="str">
        <f t="shared" si="2"/>
        <v>19%</v>
      </c>
      <c r="N170" s="114"/>
    </row>
    <row r="171" spans="1:14" ht="63" customHeight="1" x14ac:dyDescent="0.25">
      <c r="A171" s="35" t="s">
        <v>151</v>
      </c>
      <c r="B171" s="20" t="s">
        <v>842</v>
      </c>
      <c r="C171" s="31" t="s">
        <v>329</v>
      </c>
      <c r="D171" s="32" t="s">
        <v>702</v>
      </c>
      <c r="E171" s="36" t="s">
        <v>498</v>
      </c>
      <c r="F171" s="42">
        <v>43125</v>
      </c>
      <c r="G171" s="45">
        <v>33600000</v>
      </c>
      <c r="H171" s="32" t="s">
        <v>579</v>
      </c>
      <c r="I171" s="115"/>
      <c r="J171" s="115"/>
      <c r="K171" s="42">
        <v>43132</v>
      </c>
      <c r="L171" s="43">
        <v>43434</v>
      </c>
      <c r="M171" s="118" t="str">
        <f t="shared" si="2"/>
        <v>19%</v>
      </c>
      <c r="N171" s="114"/>
    </row>
    <row r="172" spans="1:14" ht="99.75" customHeight="1" x14ac:dyDescent="0.25">
      <c r="A172" s="35" t="s">
        <v>152</v>
      </c>
      <c r="B172" s="20" t="s">
        <v>842</v>
      </c>
      <c r="C172" s="31" t="s">
        <v>330</v>
      </c>
      <c r="D172" s="32" t="s">
        <v>703</v>
      </c>
      <c r="E172" s="36" t="s">
        <v>499</v>
      </c>
      <c r="F172" s="42">
        <v>43125</v>
      </c>
      <c r="G172" s="45">
        <v>16065000</v>
      </c>
      <c r="H172" s="32" t="s">
        <v>573</v>
      </c>
      <c r="I172" s="115"/>
      <c r="J172" s="115"/>
      <c r="K172" s="42">
        <v>43132</v>
      </c>
      <c r="L172" s="43">
        <v>43312</v>
      </c>
      <c r="M172" s="118" t="str">
        <f t="shared" si="2"/>
        <v>32%</v>
      </c>
      <c r="N172" s="114"/>
    </row>
    <row r="173" spans="1:14" ht="61.5" customHeight="1" x14ac:dyDescent="0.25">
      <c r="A173" s="35" t="s">
        <v>153</v>
      </c>
      <c r="B173" s="115" t="s">
        <v>856</v>
      </c>
      <c r="C173" s="31" t="s">
        <v>331</v>
      </c>
      <c r="D173" s="32" t="s">
        <v>704</v>
      </c>
      <c r="E173" s="36" t="s">
        <v>500</v>
      </c>
      <c r="F173" s="42">
        <v>43125</v>
      </c>
      <c r="G173" s="45">
        <v>3883445</v>
      </c>
      <c r="H173" s="32" t="s">
        <v>589</v>
      </c>
      <c r="I173" s="115"/>
      <c r="J173" s="115"/>
      <c r="K173" s="42">
        <v>43160</v>
      </c>
      <c r="L173" s="43">
        <v>43190</v>
      </c>
      <c r="M173" s="118" t="str">
        <f t="shared" si="2"/>
        <v>100%</v>
      </c>
      <c r="N173" s="114"/>
    </row>
    <row r="174" spans="1:14" ht="107.25" customHeight="1" x14ac:dyDescent="0.25">
      <c r="A174" s="35" t="s">
        <v>154</v>
      </c>
      <c r="B174" s="117" t="s">
        <v>850</v>
      </c>
      <c r="C174" s="31" t="s">
        <v>331</v>
      </c>
      <c r="D174" s="32" t="s">
        <v>704</v>
      </c>
      <c r="E174" s="36" t="s">
        <v>501</v>
      </c>
      <c r="F174" s="42">
        <v>43126</v>
      </c>
      <c r="G174" s="45">
        <v>117279260</v>
      </c>
      <c r="H174" s="31" t="s">
        <v>590</v>
      </c>
      <c r="I174" s="115"/>
      <c r="J174" s="115"/>
      <c r="K174" s="42">
        <v>43132</v>
      </c>
      <c r="L174" s="43">
        <v>43454</v>
      </c>
      <c r="M174" s="118" t="str">
        <f t="shared" si="2"/>
        <v>18%</v>
      </c>
      <c r="N174" s="114"/>
    </row>
    <row r="175" spans="1:14" ht="67.5" customHeight="1" x14ac:dyDescent="0.25">
      <c r="A175" s="35" t="s">
        <v>155</v>
      </c>
      <c r="B175" s="117" t="s">
        <v>888</v>
      </c>
      <c r="C175" s="31" t="s">
        <v>332</v>
      </c>
      <c r="D175" s="32" t="s">
        <v>705</v>
      </c>
      <c r="E175" s="36" t="s">
        <v>502</v>
      </c>
      <c r="F175" s="42">
        <v>43126</v>
      </c>
      <c r="G175" s="45">
        <v>1284099998</v>
      </c>
      <c r="H175" s="32" t="s">
        <v>577</v>
      </c>
      <c r="I175" s="115"/>
      <c r="J175" s="115"/>
      <c r="K175" s="116">
        <v>43132</v>
      </c>
      <c r="L175" s="43">
        <v>43465</v>
      </c>
      <c r="M175" s="118" t="str">
        <f t="shared" si="2"/>
        <v>17%</v>
      </c>
      <c r="N175" s="114"/>
    </row>
    <row r="176" spans="1:14" ht="80.25" customHeight="1" x14ac:dyDescent="0.25">
      <c r="A176" s="35" t="s">
        <v>156</v>
      </c>
      <c r="B176" s="117" t="s">
        <v>888</v>
      </c>
      <c r="C176" s="31" t="s">
        <v>333</v>
      </c>
      <c r="D176" s="32" t="s">
        <v>706</v>
      </c>
      <c r="E176" s="36" t="s">
        <v>503</v>
      </c>
      <c r="F176" s="42">
        <v>43126</v>
      </c>
      <c r="G176" s="45">
        <v>30000000</v>
      </c>
      <c r="H176" s="32" t="s">
        <v>573</v>
      </c>
      <c r="I176" s="115"/>
      <c r="J176" s="115"/>
      <c r="K176" s="42">
        <v>43132</v>
      </c>
      <c r="L176" s="43">
        <v>43312</v>
      </c>
      <c r="M176" s="118" t="str">
        <f t="shared" si="2"/>
        <v>32%</v>
      </c>
      <c r="N176" s="114"/>
    </row>
    <row r="177" spans="1:14" ht="69" customHeight="1" x14ac:dyDescent="0.25">
      <c r="A177" s="27" t="s">
        <v>157</v>
      </c>
      <c r="B177" s="20" t="s">
        <v>842</v>
      </c>
      <c r="C177" s="30" t="s">
        <v>334</v>
      </c>
      <c r="D177" s="33" t="s">
        <v>707</v>
      </c>
      <c r="E177" s="26" t="s">
        <v>504</v>
      </c>
      <c r="F177" s="41">
        <v>43126</v>
      </c>
      <c r="G177" s="44">
        <v>80000000</v>
      </c>
      <c r="H177" s="33" t="s">
        <v>579</v>
      </c>
      <c r="I177" s="115"/>
      <c r="J177" s="115"/>
      <c r="K177" s="41">
        <v>43132</v>
      </c>
      <c r="L177" s="43">
        <v>43434</v>
      </c>
      <c r="M177" s="118" t="str">
        <f t="shared" si="2"/>
        <v>19%</v>
      </c>
      <c r="N177" s="114"/>
    </row>
    <row r="178" spans="1:14" ht="102" customHeight="1" x14ac:dyDescent="0.25">
      <c r="A178" s="27" t="s">
        <v>158</v>
      </c>
      <c r="B178" s="20" t="s">
        <v>778</v>
      </c>
      <c r="C178" s="30" t="s">
        <v>335</v>
      </c>
      <c r="D178" s="33" t="s">
        <v>708</v>
      </c>
      <c r="E178" s="26" t="s">
        <v>505</v>
      </c>
      <c r="F178" s="41">
        <v>43126</v>
      </c>
      <c r="G178" s="44">
        <v>25945890</v>
      </c>
      <c r="H178" s="33" t="s">
        <v>577</v>
      </c>
      <c r="I178" s="115"/>
      <c r="J178" s="115"/>
      <c r="K178" s="41">
        <v>43132</v>
      </c>
      <c r="L178" s="43">
        <v>43465</v>
      </c>
      <c r="M178" s="118" t="str">
        <f t="shared" si="2"/>
        <v>17%</v>
      </c>
      <c r="N178" s="114"/>
    </row>
    <row r="179" spans="1:14" ht="93" customHeight="1" x14ac:dyDescent="0.25">
      <c r="A179" s="35" t="s">
        <v>159</v>
      </c>
      <c r="B179" s="115" t="s">
        <v>763</v>
      </c>
      <c r="C179" s="31" t="s">
        <v>336</v>
      </c>
      <c r="D179" s="32" t="s">
        <v>709</v>
      </c>
      <c r="E179" s="36" t="s">
        <v>506</v>
      </c>
      <c r="F179" s="42">
        <v>43126</v>
      </c>
      <c r="G179" s="45">
        <v>797000000</v>
      </c>
      <c r="H179" s="32" t="s">
        <v>581</v>
      </c>
      <c r="I179" s="115"/>
      <c r="J179" s="115"/>
      <c r="K179" s="42">
        <v>43132</v>
      </c>
      <c r="L179" s="43">
        <v>43404</v>
      </c>
      <c r="M179" s="118" t="str">
        <f t="shared" si="2"/>
        <v>21%</v>
      </c>
      <c r="N179" s="114"/>
    </row>
    <row r="180" spans="1:14" ht="64.5" customHeight="1" x14ac:dyDescent="0.25">
      <c r="A180" s="35" t="s">
        <v>160</v>
      </c>
      <c r="B180" s="22" t="s">
        <v>952</v>
      </c>
      <c r="C180" s="31" t="s">
        <v>337</v>
      </c>
      <c r="D180" s="32" t="s">
        <v>710</v>
      </c>
      <c r="E180" s="36" t="s">
        <v>507</v>
      </c>
      <c r="F180" s="42">
        <v>43126</v>
      </c>
      <c r="G180" s="45">
        <v>34650000</v>
      </c>
      <c r="H180" s="32" t="s">
        <v>577</v>
      </c>
      <c r="I180" s="115"/>
      <c r="J180" s="115"/>
      <c r="K180" s="42">
        <v>43132</v>
      </c>
      <c r="L180" s="43">
        <v>43465</v>
      </c>
      <c r="M180" s="118" t="str">
        <f t="shared" si="2"/>
        <v>17%</v>
      </c>
      <c r="N180" s="114"/>
    </row>
    <row r="181" spans="1:14" ht="103.5" customHeight="1" x14ac:dyDescent="0.25">
      <c r="A181" s="35" t="s">
        <v>161</v>
      </c>
      <c r="B181" s="22" t="s">
        <v>952</v>
      </c>
      <c r="C181" s="31" t="s">
        <v>338</v>
      </c>
      <c r="D181" s="32" t="s">
        <v>711</v>
      </c>
      <c r="E181" s="36" t="s">
        <v>508</v>
      </c>
      <c r="F181" s="42">
        <v>43126</v>
      </c>
      <c r="G181" s="45">
        <v>50000000</v>
      </c>
      <c r="H181" s="32" t="s">
        <v>577</v>
      </c>
      <c r="I181" s="115"/>
      <c r="J181" s="115"/>
      <c r="K181" s="42">
        <v>43132</v>
      </c>
      <c r="L181" s="43">
        <v>43465</v>
      </c>
      <c r="M181" s="118" t="str">
        <f t="shared" ref="M181:M243" si="3">IF((ROUND((($N$2-$K181)/(EDATE($L181,$I181)-$K181)*100),2))&gt;100,"100%",CONCATENATE((ROUND((($N$2-$K181)/(EDATE($L181,$I181)-$K181)*100),0)),"%"))</f>
        <v>17%</v>
      </c>
      <c r="N181" s="114"/>
    </row>
    <row r="182" spans="1:14" ht="59.25" customHeight="1" x14ac:dyDescent="0.25">
      <c r="A182" s="35" t="s">
        <v>162</v>
      </c>
      <c r="B182" s="117" t="s">
        <v>850</v>
      </c>
      <c r="C182" s="31" t="s">
        <v>309</v>
      </c>
      <c r="D182" s="32" t="s">
        <v>682</v>
      </c>
      <c r="E182" s="36" t="s">
        <v>509</v>
      </c>
      <c r="F182" s="42">
        <v>43126</v>
      </c>
      <c r="G182" s="45">
        <v>526000000</v>
      </c>
      <c r="H182" s="32" t="s">
        <v>579</v>
      </c>
      <c r="I182" s="115"/>
      <c r="J182" s="115"/>
      <c r="K182" s="42">
        <v>43132</v>
      </c>
      <c r="L182" s="43">
        <v>43434</v>
      </c>
      <c r="M182" s="118" t="str">
        <f t="shared" si="3"/>
        <v>19%</v>
      </c>
      <c r="N182" s="114"/>
    </row>
    <row r="183" spans="1:14" ht="51.75" customHeight="1" x14ac:dyDescent="0.25">
      <c r="A183" s="27" t="s">
        <v>163</v>
      </c>
      <c r="B183" s="115" t="s">
        <v>763</v>
      </c>
      <c r="C183" s="30" t="s">
        <v>246</v>
      </c>
      <c r="D183" s="33" t="s">
        <v>621</v>
      </c>
      <c r="E183" s="26" t="s">
        <v>510</v>
      </c>
      <c r="F183" s="41">
        <v>43126</v>
      </c>
      <c r="G183" s="44">
        <v>739989362</v>
      </c>
      <c r="H183" s="33" t="s">
        <v>581</v>
      </c>
      <c r="I183" s="115"/>
      <c r="J183" s="115"/>
      <c r="K183" s="41">
        <v>43132</v>
      </c>
      <c r="L183" s="43">
        <v>43404</v>
      </c>
      <c r="M183" s="118" t="str">
        <f t="shared" si="3"/>
        <v>21%</v>
      </c>
      <c r="N183" s="114"/>
    </row>
    <row r="184" spans="1:14" ht="61.5" customHeight="1" x14ac:dyDescent="0.25">
      <c r="A184" s="27" t="s">
        <v>164</v>
      </c>
      <c r="B184" s="115" t="s">
        <v>830</v>
      </c>
      <c r="C184" s="30" t="s">
        <v>339</v>
      </c>
      <c r="D184" s="33" t="s">
        <v>712</v>
      </c>
      <c r="E184" s="26" t="s">
        <v>511</v>
      </c>
      <c r="F184" s="41">
        <v>43126</v>
      </c>
      <c r="G184" s="44">
        <v>55000000</v>
      </c>
      <c r="H184" s="33" t="s">
        <v>577</v>
      </c>
      <c r="I184" s="115"/>
      <c r="J184" s="115"/>
      <c r="K184" s="41">
        <v>43132</v>
      </c>
      <c r="L184" s="43">
        <v>43465</v>
      </c>
      <c r="M184" s="118" t="str">
        <f t="shared" si="3"/>
        <v>17%</v>
      </c>
      <c r="N184" s="114"/>
    </row>
    <row r="185" spans="1:14" ht="69" customHeight="1" x14ac:dyDescent="0.25">
      <c r="A185" s="35" t="s">
        <v>165</v>
      </c>
      <c r="B185" s="117" t="s">
        <v>1017</v>
      </c>
      <c r="C185" s="31" t="s">
        <v>340</v>
      </c>
      <c r="D185" s="32" t="s">
        <v>713</v>
      </c>
      <c r="E185" s="36" t="s">
        <v>512</v>
      </c>
      <c r="F185" s="42">
        <v>43126</v>
      </c>
      <c r="G185" s="45">
        <v>19589042</v>
      </c>
      <c r="H185" s="31" t="s">
        <v>585</v>
      </c>
      <c r="I185" s="115"/>
      <c r="J185" s="115"/>
      <c r="K185" s="42">
        <v>43132</v>
      </c>
      <c r="L185" s="43">
        <v>43449</v>
      </c>
      <c r="M185" s="118" t="str">
        <f t="shared" si="3"/>
        <v>18%</v>
      </c>
      <c r="N185" s="114"/>
    </row>
    <row r="186" spans="1:14" ht="69.75" customHeight="1" x14ac:dyDescent="0.25">
      <c r="A186" s="27" t="s">
        <v>166</v>
      </c>
      <c r="B186" s="117" t="s">
        <v>1017</v>
      </c>
      <c r="C186" s="30" t="s">
        <v>341</v>
      </c>
      <c r="D186" s="33" t="s">
        <v>714</v>
      </c>
      <c r="E186" s="26" t="s">
        <v>512</v>
      </c>
      <c r="F186" s="41">
        <v>43126</v>
      </c>
      <c r="G186" s="44">
        <v>19589042</v>
      </c>
      <c r="H186" s="30" t="s">
        <v>585</v>
      </c>
      <c r="I186" s="115"/>
      <c r="J186" s="115"/>
      <c r="K186" s="41">
        <v>43132</v>
      </c>
      <c r="L186" s="43">
        <v>43449</v>
      </c>
      <c r="M186" s="118" t="str">
        <f t="shared" si="3"/>
        <v>18%</v>
      </c>
      <c r="N186" s="114"/>
    </row>
    <row r="187" spans="1:14" ht="75.75" customHeight="1" x14ac:dyDescent="0.25">
      <c r="A187" s="35" t="s">
        <v>167</v>
      </c>
      <c r="B187" s="117" t="s">
        <v>952</v>
      </c>
      <c r="C187" s="31" t="s">
        <v>342</v>
      </c>
      <c r="D187" s="115" t="s">
        <v>715</v>
      </c>
      <c r="E187" s="36" t="s">
        <v>513</v>
      </c>
      <c r="F187" s="42">
        <v>43126</v>
      </c>
      <c r="G187" s="45">
        <v>94817107</v>
      </c>
      <c r="H187" s="32" t="s">
        <v>577</v>
      </c>
      <c r="I187" s="115"/>
      <c r="J187" s="115"/>
      <c r="K187" s="116">
        <v>43132</v>
      </c>
      <c r="L187" s="68">
        <v>43465</v>
      </c>
      <c r="M187" s="118" t="str">
        <f t="shared" si="3"/>
        <v>17%</v>
      </c>
      <c r="N187" s="114"/>
    </row>
    <row r="188" spans="1:14" ht="60" customHeight="1" x14ac:dyDescent="0.25">
      <c r="A188" s="35" t="s">
        <v>168</v>
      </c>
      <c r="B188" s="115" t="s">
        <v>1010</v>
      </c>
      <c r="C188" s="31" t="s">
        <v>343</v>
      </c>
      <c r="D188" s="32" t="s">
        <v>716</v>
      </c>
      <c r="E188" s="36" t="s">
        <v>514</v>
      </c>
      <c r="F188" s="42">
        <v>43126</v>
      </c>
      <c r="G188" s="45">
        <v>10829000</v>
      </c>
      <c r="H188" s="32" t="s">
        <v>588</v>
      </c>
      <c r="I188" s="115"/>
      <c r="J188" s="115"/>
      <c r="K188" s="42">
        <v>43132</v>
      </c>
      <c r="L188" s="43">
        <v>43190</v>
      </c>
      <c r="M188" s="118" t="str">
        <f t="shared" si="3"/>
        <v>100%</v>
      </c>
      <c r="N188" s="114"/>
    </row>
    <row r="189" spans="1:14" ht="60.75" customHeight="1" x14ac:dyDescent="0.25">
      <c r="A189" s="27" t="s">
        <v>169</v>
      </c>
      <c r="B189" s="115" t="s">
        <v>1010</v>
      </c>
      <c r="C189" s="30" t="s">
        <v>344</v>
      </c>
      <c r="D189" s="33" t="s">
        <v>717</v>
      </c>
      <c r="E189" s="26" t="s">
        <v>515</v>
      </c>
      <c r="F189" s="41">
        <v>43126</v>
      </c>
      <c r="G189" s="44">
        <v>8000000</v>
      </c>
      <c r="H189" s="33" t="s">
        <v>591</v>
      </c>
      <c r="I189" s="115"/>
      <c r="J189" s="115"/>
      <c r="K189" s="41">
        <v>43132</v>
      </c>
      <c r="L189" s="43">
        <v>43220</v>
      </c>
      <c r="M189" s="118" t="str">
        <f t="shared" si="3"/>
        <v>66%</v>
      </c>
      <c r="N189" s="114"/>
    </row>
    <row r="190" spans="1:14" ht="114.75" customHeight="1" x14ac:dyDescent="0.25">
      <c r="A190" s="27" t="s">
        <v>170</v>
      </c>
      <c r="B190" s="117" t="s">
        <v>952</v>
      </c>
      <c r="C190" s="30" t="s">
        <v>345</v>
      </c>
      <c r="D190" s="32" t="s">
        <v>718</v>
      </c>
      <c r="E190" s="26" t="s">
        <v>516</v>
      </c>
      <c r="F190" s="41">
        <v>43126</v>
      </c>
      <c r="G190" s="44">
        <v>30000000</v>
      </c>
      <c r="H190" s="33" t="s">
        <v>577</v>
      </c>
      <c r="I190" s="115"/>
      <c r="J190" s="115"/>
      <c r="K190" s="42">
        <v>43132</v>
      </c>
      <c r="L190" s="43">
        <v>43465</v>
      </c>
      <c r="M190" s="118" t="str">
        <f t="shared" si="3"/>
        <v>17%</v>
      </c>
      <c r="N190" s="114"/>
    </row>
    <row r="191" spans="1:14" ht="81.75" customHeight="1" x14ac:dyDescent="0.25">
      <c r="A191" s="27" t="s">
        <v>171</v>
      </c>
      <c r="B191" s="115" t="s">
        <v>856</v>
      </c>
      <c r="C191" s="30" t="s">
        <v>346</v>
      </c>
      <c r="D191" s="33" t="s">
        <v>719</v>
      </c>
      <c r="E191" s="26" t="s">
        <v>517</v>
      </c>
      <c r="F191" s="41">
        <v>43126</v>
      </c>
      <c r="G191" s="44">
        <v>365000000</v>
      </c>
      <c r="H191" s="33" t="s">
        <v>579</v>
      </c>
      <c r="I191" s="115"/>
      <c r="J191" s="115"/>
      <c r="K191" s="41">
        <v>43132</v>
      </c>
      <c r="L191" s="43">
        <v>43434</v>
      </c>
      <c r="M191" s="118" t="str">
        <f t="shared" si="3"/>
        <v>19%</v>
      </c>
      <c r="N191" s="114"/>
    </row>
    <row r="192" spans="1:14" ht="72" customHeight="1" x14ac:dyDescent="0.25">
      <c r="A192" s="27" t="s">
        <v>172</v>
      </c>
      <c r="B192" s="115" t="s">
        <v>1010</v>
      </c>
      <c r="C192" s="30" t="s">
        <v>347</v>
      </c>
      <c r="D192" s="33" t="s">
        <v>720</v>
      </c>
      <c r="E192" s="26" t="s">
        <v>518</v>
      </c>
      <c r="F192" s="41">
        <v>43126</v>
      </c>
      <c r="G192" s="44">
        <v>34815000</v>
      </c>
      <c r="H192" s="30" t="s">
        <v>585</v>
      </c>
      <c r="I192" s="115"/>
      <c r="J192" s="115"/>
      <c r="K192" s="41">
        <v>43132</v>
      </c>
      <c r="L192" s="43">
        <v>43449</v>
      </c>
      <c r="M192" s="118" t="str">
        <f t="shared" si="3"/>
        <v>18%</v>
      </c>
      <c r="N192" s="114"/>
    </row>
    <row r="193" spans="1:14" ht="80.25" customHeight="1" x14ac:dyDescent="0.25">
      <c r="A193" s="35" t="s">
        <v>173</v>
      </c>
      <c r="B193" s="117" t="s">
        <v>952</v>
      </c>
      <c r="C193" s="31" t="s">
        <v>348</v>
      </c>
      <c r="D193" s="32" t="s">
        <v>721</v>
      </c>
      <c r="E193" s="36" t="s">
        <v>519</v>
      </c>
      <c r="F193" s="42">
        <v>43126</v>
      </c>
      <c r="G193" s="45">
        <v>18000000</v>
      </c>
      <c r="H193" s="32" t="s">
        <v>577</v>
      </c>
      <c r="I193" s="115"/>
      <c r="J193" s="115"/>
      <c r="K193" s="42">
        <v>43132</v>
      </c>
      <c r="L193" s="43">
        <v>43465</v>
      </c>
      <c r="M193" s="118" t="str">
        <f t="shared" si="3"/>
        <v>17%</v>
      </c>
      <c r="N193" s="114"/>
    </row>
    <row r="194" spans="1:14" ht="57" customHeight="1" x14ac:dyDescent="0.25">
      <c r="A194" s="27" t="s">
        <v>174</v>
      </c>
      <c r="B194" s="22" t="s">
        <v>952</v>
      </c>
      <c r="C194" s="30" t="s">
        <v>349</v>
      </c>
      <c r="D194" s="33" t="s">
        <v>722</v>
      </c>
      <c r="E194" s="26" t="s">
        <v>520</v>
      </c>
      <c r="F194" s="41">
        <v>43126</v>
      </c>
      <c r="G194" s="44">
        <v>42000000</v>
      </c>
      <c r="H194" s="30" t="s">
        <v>585</v>
      </c>
      <c r="I194" s="115"/>
      <c r="J194" s="115"/>
      <c r="K194" s="41">
        <v>43132</v>
      </c>
      <c r="L194" s="43">
        <v>43449</v>
      </c>
      <c r="M194" s="118" t="str">
        <f t="shared" si="3"/>
        <v>18%</v>
      </c>
      <c r="N194" s="114"/>
    </row>
    <row r="195" spans="1:14" ht="70.5" customHeight="1" x14ac:dyDescent="0.25">
      <c r="A195" s="35" t="s">
        <v>175</v>
      </c>
      <c r="B195" s="117" t="s">
        <v>850</v>
      </c>
      <c r="C195" s="31" t="s">
        <v>350</v>
      </c>
      <c r="D195" s="32" t="s">
        <v>723</v>
      </c>
      <c r="E195" s="36" t="s">
        <v>521</v>
      </c>
      <c r="F195" s="42">
        <v>43126</v>
      </c>
      <c r="G195" s="45">
        <v>353100000</v>
      </c>
      <c r="H195" s="32" t="s">
        <v>579</v>
      </c>
      <c r="I195" s="115"/>
      <c r="J195" s="115"/>
      <c r="K195" s="42">
        <v>43132</v>
      </c>
      <c r="L195" s="43">
        <v>43434</v>
      </c>
      <c r="M195" s="118" t="str">
        <f t="shared" si="3"/>
        <v>19%</v>
      </c>
      <c r="N195" s="114"/>
    </row>
    <row r="196" spans="1:14" ht="60.75" customHeight="1" x14ac:dyDescent="0.25">
      <c r="A196" s="35" t="s">
        <v>176</v>
      </c>
      <c r="B196" s="22" t="s">
        <v>952</v>
      </c>
      <c r="C196" s="31" t="s">
        <v>351</v>
      </c>
      <c r="D196" s="32" t="s">
        <v>724</v>
      </c>
      <c r="E196" s="36" t="s">
        <v>522</v>
      </c>
      <c r="F196" s="42">
        <v>43126</v>
      </c>
      <c r="G196" s="45">
        <v>63000000</v>
      </c>
      <c r="H196" s="32" t="s">
        <v>577</v>
      </c>
      <c r="I196" s="115"/>
      <c r="J196" s="115"/>
      <c r="K196" s="42">
        <v>43132</v>
      </c>
      <c r="L196" s="43">
        <v>43465</v>
      </c>
      <c r="M196" s="118" t="str">
        <f t="shared" si="3"/>
        <v>17%</v>
      </c>
      <c r="N196" s="114"/>
    </row>
    <row r="197" spans="1:14" ht="94.5" customHeight="1" x14ac:dyDescent="0.25">
      <c r="A197" s="35" t="s">
        <v>177</v>
      </c>
      <c r="B197" s="115" t="s">
        <v>1010</v>
      </c>
      <c r="C197" s="31" t="s">
        <v>352</v>
      </c>
      <c r="D197" s="32" t="s">
        <v>725</v>
      </c>
      <c r="E197" s="36" t="s">
        <v>523</v>
      </c>
      <c r="F197" s="42">
        <v>43126</v>
      </c>
      <c r="G197" s="45">
        <v>27500000</v>
      </c>
      <c r="H197" s="32" t="s">
        <v>577</v>
      </c>
      <c r="I197" s="115"/>
      <c r="J197" s="115"/>
      <c r="K197" s="42">
        <v>43132</v>
      </c>
      <c r="L197" s="43">
        <v>43465</v>
      </c>
      <c r="M197" s="118" t="str">
        <f t="shared" si="3"/>
        <v>17%</v>
      </c>
      <c r="N197" s="114"/>
    </row>
    <row r="198" spans="1:14" ht="110.25" customHeight="1" x14ac:dyDescent="0.25">
      <c r="A198" s="35" t="s">
        <v>178</v>
      </c>
      <c r="B198" s="117" t="s">
        <v>850</v>
      </c>
      <c r="C198" s="31" t="s">
        <v>353</v>
      </c>
      <c r="D198" s="32" t="s">
        <v>726</v>
      </c>
      <c r="E198" s="36" t="s">
        <v>524</v>
      </c>
      <c r="F198" s="42">
        <v>43126</v>
      </c>
      <c r="G198" s="45">
        <v>48374700</v>
      </c>
      <c r="H198" s="32" t="s">
        <v>577</v>
      </c>
      <c r="I198" s="115"/>
      <c r="J198" s="115"/>
      <c r="K198" s="42">
        <v>43132</v>
      </c>
      <c r="L198" s="43">
        <v>43465</v>
      </c>
      <c r="M198" s="118" t="str">
        <f t="shared" si="3"/>
        <v>17%</v>
      </c>
      <c r="N198" s="114"/>
    </row>
    <row r="199" spans="1:14" ht="89.25" customHeight="1" x14ac:dyDescent="0.25">
      <c r="A199" s="27" t="s">
        <v>179</v>
      </c>
      <c r="B199" s="115" t="s">
        <v>1010</v>
      </c>
      <c r="C199" s="30" t="s">
        <v>354</v>
      </c>
      <c r="D199" s="33" t="s">
        <v>727</v>
      </c>
      <c r="E199" s="26" t="s">
        <v>525</v>
      </c>
      <c r="F199" s="41">
        <v>43126</v>
      </c>
      <c r="G199" s="44">
        <v>34815000</v>
      </c>
      <c r="H199" s="30" t="s">
        <v>592</v>
      </c>
      <c r="I199" s="115"/>
      <c r="J199" s="115"/>
      <c r="K199" s="41">
        <v>43132</v>
      </c>
      <c r="L199" s="43">
        <v>43448</v>
      </c>
      <c r="M199" s="118" t="str">
        <f t="shared" si="3"/>
        <v>18%</v>
      </c>
      <c r="N199" s="114"/>
    </row>
    <row r="200" spans="1:14" ht="105" customHeight="1" x14ac:dyDescent="0.25">
      <c r="A200" s="27" t="s">
        <v>180</v>
      </c>
      <c r="B200" s="115" t="s">
        <v>1018</v>
      </c>
      <c r="C200" s="30" t="s">
        <v>355</v>
      </c>
      <c r="D200" s="115" t="s">
        <v>728</v>
      </c>
      <c r="E200" s="26" t="s">
        <v>526</v>
      </c>
      <c r="F200" s="41">
        <v>43126</v>
      </c>
      <c r="G200" s="44">
        <v>2683081083</v>
      </c>
      <c r="H200" s="33" t="s">
        <v>581</v>
      </c>
      <c r="I200" s="115"/>
      <c r="J200" s="115"/>
      <c r="K200" s="116">
        <v>43132</v>
      </c>
      <c r="L200" s="68">
        <v>43404</v>
      </c>
      <c r="M200" s="118" t="str">
        <f t="shared" si="3"/>
        <v>21%</v>
      </c>
      <c r="N200" s="114"/>
    </row>
    <row r="201" spans="1:14" ht="102.75" customHeight="1" x14ac:dyDescent="0.25">
      <c r="A201" s="35" t="s">
        <v>181</v>
      </c>
      <c r="B201" s="115" t="s">
        <v>830</v>
      </c>
      <c r="C201" s="31" t="s">
        <v>356</v>
      </c>
      <c r="D201" s="32" t="s">
        <v>729</v>
      </c>
      <c r="E201" s="36" t="s">
        <v>527</v>
      </c>
      <c r="F201" s="42">
        <v>43126</v>
      </c>
      <c r="G201" s="45">
        <v>143000000</v>
      </c>
      <c r="H201" s="32" t="s">
        <v>577</v>
      </c>
      <c r="I201" s="115"/>
      <c r="J201" s="115"/>
      <c r="K201" s="42">
        <v>43132</v>
      </c>
      <c r="L201" s="43">
        <v>43465</v>
      </c>
      <c r="M201" s="118" t="str">
        <f t="shared" si="3"/>
        <v>17%</v>
      </c>
      <c r="N201" s="114"/>
    </row>
    <row r="202" spans="1:14" ht="66" customHeight="1" x14ac:dyDescent="0.25">
      <c r="A202" s="35" t="s">
        <v>182</v>
      </c>
      <c r="B202" s="117" t="s">
        <v>1017</v>
      </c>
      <c r="C202" s="31" t="s">
        <v>357</v>
      </c>
      <c r="D202" s="32" t="s">
        <v>730</v>
      </c>
      <c r="E202" s="36" t="s">
        <v>528</v>
      </c>
      <c r="F202" s="42">
        <v>43126</v>
      </c>
      <c r="G202" s="45">
        <v>290000000</v>
      </c>
      <c r="H202" s="32" t="s">
        <v>586</v>
      </c>
      <c r="I202" s="115"/>
      <c r="J202" s="115"/>
      <c r="K202" s="42">
        <v>43132</v>
      </c>
      <c r="L202" s="43">
        <v>43373</v>
      </c>
      <c r="M202" s="118" t="str">
        <f t="shared" si="3"/>
        <v>24%</v>
      </c>
      <c r="N202" s="114"/>
    </row>
    <row r="203" spans="1:14" ht="81" customHeight="1" x14ac:dyDescent="0.25">
      <c r="A203" s="27" t="s">
        <v>183</v>
      </c>
      <c r="B203" s="117" t="s">
        <v>952</v>
      </c>
      <c r="C203" s="30" t="s">
        <v>358</v>
      </c>
      <c r="D203" s="33" t="s">
        <v>731</v>
      </c>
      <c r="E203" s="26" t="s">
        <v>529</v>
      </c>
      <c r="F203" s="41">
        <v>43126</v>
      </c>
      <c r="G203" s="44">
        <v>1050000000</v>
      </c>
      <c r="H203" s="33" t="s">
        <v>577</v>
      </c>
      <c r="I203" s="115"/>
      <c r="J203" s="115"/>
      <c r="K203" s="41">
        <v>43132</v>
      </c>
      <c r="L203" s="43">
        <v>43465</v>
      </c>
      <c r="M203" s="118" t="str">
        <f t="shared" si="3"/>
        <v>17%</v>
      </c>
      <c r="N203" s="114"/>
    </row>
    <row r="204" spans="1:14" ht="81" customHeight="1" x14ac:dyDescent="0.25">
      <c r="A204" s="27" t="s">
        <v>184</v>
      </c>
      <c r="B204" s="117" t="s">
        <v>850</v>
      </c>
      <c r="C204" s="30" t="s">
        <v>328</v>
      </c>
      <c r="D204" s="33" t="s">
        <v>701</v>
      </c>
      <c r="E204" s="26" t="s">
        <v>530</v>
      </c>
      <c r="F204" s="41">
        <v>43126</v>
      </c>
      <c r="G204" s="44">
        <v>196350000</v>
      </c>
      <c r="H204" s="33" t="s">
        <v>579</v>
      </c>
      <c r="I204" s="115"/>
      <c r="J204" s="115"/>
      <c r="K204" s="41">
        <v>43132</v>
      </c>
      <c r="L204" s="43">
        <v>43434</v>
      </c>
      <c r="M204" s="118" t="str">
        <f t="shared" si="3"/>
        <v>19%</v>
      </c>
      <c r="N204" s="114"/>
    </row>
    <row r="205" spans="1:14" ht="105.75" customHeight="1" x14ac:dyDescent="0.25">
      <c r="A205" s="35" t="s">
        <v>185</v>
      </c>
      <c r="B205" s="117" t="s">
        <v>850</v>
      </c>
      <c r="C205" s="31" t="s">
        <v>359</v>
      </c>
      <c r="D205" s="115" t="s">
        <v>732</v>
      </c>
      <c r="E205" s="36" t="s">
        <v>531</v>
      </c>
      <c r="F205" s="42">
        <v>43126</v>
      </c>
      <c r="G205" s="45">
        <v>2500000000</v>
      </c>
      <c r="H205" s="31" t="s">
        <v>593</v>
      </c>
      <c r="I205" s="115"/>
      <c r="J205" s="115"/>
      <c r="K205" s="116">
        <v>43132</v>
      </c>
      <c r="L205" s="50">
        <v>43441</v>
      </c>
      <c r="M205" s="118" t="str">
        <f t="shared" si="3"/>
        <v>19%</v>
      </c>
      <c r="N205" s="114"/>
    </row>
    <row r="206" spans="1:14" ht="83.25" customHeight="1" x14ac:dyDescent="0.25">
      <c r="A206" s="35" t="s">
        <v>186</v>
      </c>
      <c r="B206" s="117" t="s">
        <v>850</v>
      </c>
      <c r="C206" s="31" t="s">
        <v>360</v>
      </c>
      <c r="D206" s="32" t="s">
        <v>733</v>
      </c>
      <c r="E206" s="36" t="s">
        <v>532</v>
      </c>
      <c r="F206" s="42">
        <v>43126</v>
      </c>
      <c r="G206" s="45">
        <v>113999996</v>
      </c>
      <c r="H206" s="32" t="s">
        <v>577</v>
      </c>
      <c r="I206" s="115"/>
      <c r="J206" s="115"/>
      <c r="K206" s="42">
        <v>43132</v>
      </c>
      <c r="L206" s="43">
        <v>43465</v>
      </c>
      <c r="M206" s="118" t="str">
        <f t="shared" si="3"/>
        <v>17%</v>
      </c>
      <c r="N206" s="114"/>
    </row>
    <row r="207" spans="1:14" ht="121.5" customHeight="1" x14ac:dyDescent="0.25">
      <c r="A207" s="35" t="s">
        <v>187</v>
      </c>
      <c r="B207" s="115" t="s">
        <v>830</v>
      </c>
      <c r="C207" s="31" t="s">
        <v>361</v>
      </c>
      <c r="D207" s="32" t="s">
        <v>663</v>
      </c>
      <c r="E207" s="36" t="s">
        <v>533</v>
      </c>
      <c r="F207" s="42">
        <v>43126</v>
      </c>
      <c r="G207" s="45" t="s">
        <v>569</v>
      </c>
      <c r="H207" s="31" t="s">
        <v>585</v>
      </c>
      <c r="I207" s="115"/>
      <c r="J207" s="115"/>
      <c r="K207" s="42">
        <v>43102</v>
      </c>
      <c r="L207" s="43">
        <v>43449</v>
      </c>
      <c r="M207" s="118" t="str">
        <f t="shared" si="3"/>
        <v>25%</v>
      </c>
      <c r="N207" s="114"/>
    </row>
    <row r="208" spans="1:14" ht="75" customHeight="1" x14ac:dyDescent="0.25">
      <c r="A208" s="35" t="s">
        <v>188</v>
      </c>
      <c r="B208" s="117" t="s">
        <v>896</v>
      </c>
      <c r="C208" s="31" t="s">
        <v>362</v>
      </c>
      <c r="D208" s="32" t="s">
        <v>734</v>
      </c>
      <c r="E208" s="36" t="s">
        <v>534</v>
      </c>
      <c r="F208" s="42">
        <v>43126</v>
      </c>
      <c r="G208" s="45">
        <v>55000000</v>
      </c>
      <c r="H208" s="31" t="s">
        <v>577</v>
      </c>
      <c r="I208" s="115"/>
      <c r="J208" s="115"/>
      <c r="K208" s="42">
        <v>43132</v>
      </c>
      <c r="L208" s="43">
        <v>43465</v>
      </c>
      <c r="M208" s="118" t="str">
        <f t="shared" si="3"/>
        <v>17%</v>
      </c>
      <c r="N208" s="114"/>
    </row>
    <row r="209" spans="1:14" ht="66" customHeight="1" x14ac:dyDescent="0.25">
      <c r="A209" s="35" t="s">
        <v>189</v>
      </c>
      <c r="B209" s="117" t="s">
        <v>896</v>
      </c>
      <c r="C209" s="31" t="s">
        <v>363</v>
      </c>
      <c r="D209" s="32" t="s">
        <v>735</v>
      </c>
      <c r="E209" s="36" t="s">
        <v>535</v>
      </c>
      <c r="F209" s="42">
        <v>43126</v>
      </c>
      <c r="G209" s="45">
        <v>40345998</v>
      </c>
      <c r="H209" s="32" t="s">
        <v>577</v>
      </c>
      <c r="I209" s="115"/>
      <c r="J209" s="115"/>
      <c r="K209" s="42">
        <v>43132</v>
      </c>
      <c r="L209" s="43">
        <v>43465</v>
      </c>
      <c r="M209" s="118" t="str">
        <f t="shared" si="3"/>
        <v>17%</v>
      </c>
      <c r="N209" s="114"/>
    </row>
    <row r="210" spans="1:14" ht="36" customHeight="1" x14ac:dyDescent="0.25">
      <c r="A210" s="35" t="s">
        <v>190</v>
      </c>
      <c r="B210" s="117" t="s">
        <v>896</v>
      </c>
      <c r="C210" s="32" t="s">
        <v>568</v>
      </c>
      <c r="D210" s="32" t="s">
        <v>568</v>
      </c>
      <c r="E210" s="32" t="s">
        <v>568</v>
      </c>
      <c r="F210" s="43" t="s">
        <v>568</v>
      </c>
      <c r="G210" s="52" t="s">
        <v>568</v>
      </c>
      <c r="H210" s="32" t="s">
        <v>568</v>
      </c>
      <c r="I210" s="32" t="s">
        <v>568</v>
      </c>
      <c r="J210" s="32" t="s">
        <v>568</v>
      </c>
      <c r="K210" s="42" t="s">
        <v>568</v>
      </c>
      <c r="L210" s="43" t="s">
        <v>568</v>
      </c>
      <c r="M210" s="43" t="s">
        <v>568</v>
      </c>
      <c r="N210" s="114"/>
    </row>
    <row r="211" spans="1:14" ht="111.75" customHeight="1" x14ac:dyDescent="0.25">
      <c r="A211" s="35" t="s">
        <v>191</v>
      </c>
      <c r="B211" s="117" t="s">
        <v>1011</v>
      </c>
      <c r="C211" s="31" t="s">
        <v>364</v>
      </c>
      <c r="D211" s="115" t="s">
        <v>736</v>
      </c>
      <c r="E211" s="36" t="s">
        <v>536</v>
      </c>
      <c r="F211" s="42">
        <v>43126</v>
      </c>
      <c r="G211" s="45">
        <v>4580000000</v>
      </c>
      <c r="H211" s="31" t="s">
        <v>585</v>
      </c>
      <c r="I211" s="115"/>
      <c r="J211" s="115"/>
      <c r="K211" s="42">
        <v>43132</v>
      </c>
      <c r="L211" s="43">
        <v>43449</v>
      </c>
      <c r="M211" s="118" t="str">
        <f t="shared" si="3"/>
        <v>18%</v>
      </c>
      <c r="N211" s="114"/>
    </row>
    <row r="212" spans="1:14" ht="64.5" customHeight="1" x14ac:dyDescent="0.25">
      <c r="A212" s="35" t="s">
        <v>192</v>
      </c>
      <c r="B212" s="115" t="s">
        <v>1010</v>
      </c>
      <c r="C212" s="31" t="s">
        <v>365</v>
      </c>
      <c r="D212" s="32" t="s">
        <v>737</v>
      </c>
      <c r="E212" s="36" t="s">
        <v>537</v>
      </c>
      <c r="F212" s="42">
        <v>43126</v>
      </c>
      <c r="G212" s="45">
        <v>952000000</v>
      </c>
      <c r="H212" s="31" t="s">
        <v>577</v>
      </c>
      <c r="I212" s="115"/>
      <c r="J212" s="115"/>
      <c r="K212" s="42">
        <v>43102</v>
      </c>
      <c r="L212" s="43">
        <v>43465</v>
      </c>
      <c r="M212" s="118" t="str">
        <f t="shared" si="3"/>
        <v>24%</v>
      </c>
      <c r="N212" s="114"/>
    </row>
    <row r="213" spans="1:14" ht="84" customHeight="1" x14ac:dyDescent="0.25">
      <c r="A213" s="35" t="s">
        <v>193</v>
      </c>
      <c r="B213" s="115" t="s">
        <v>1010</v>
      </c>
      <c r="C213" s="31" t="s">
        <v>366</v>
      </c>
      <c r="D213" s="33" t="s">
        <v>738</v>
      </c>
      <c r="E213" s="36" t="s">
        <v>538</v>
      </c>
      <c r="F213" s="42">
        <v>43126</v>
      </c>
      <c r="G213" s="45">
        <v>15750000</v>
      </c>
      <c r="H213" s="31" t="s">
        <v>585</v>
      </c>
      <c r="I213" s="115"/>
      <c r="J213" s="115"/>
      <c r="K213" s="41">
        <v>43132</v>
      </c>
      <c r="L213" s="43">
        <v>43449</v>
      </c>
      <c r="M213" s="118" t="str">
        <f t="shared" si="3"/>
        <v>18%</v>
      </c>
      <c r="N213" s="114"/>
    </row>
    <row r="214" spans="1:14" ht="79.5" customHeight="1" x14ac:dyDescent="0.25">
      <c r="A214" s="27" t="s">
        <v>194</v>
      </c>
      <c r="B214" s="115" t="s">
        <v>1018</v>
      </c>
      <c r="C214" s="30" t="s">
        <v>355</v>
      </c>
      <c r="D214" s="33" t="s">
        <v>728</v>
      </c>
      <c r="E214" s="26" t="s">
        <v>539</v>
      </c>
      <c r="F214" s="41">
        <v>43126</v>
      </c>
      <c r="G214" s="44">
        <v>781413844</v>
      </c>
      <c r="H214" s="33" t="s">
        <v>581</v>
      </c>
      <c r="I214" s="115"/>
      <c r="J214" s="115"/>
      <c r="K214" s="41">
        <v>43132</v>
      </c>
      <c r="L214" s="43">
        <v>43404</v>
      </c>
      <c r="M214" s="118" t="str">
        <f t="shared" si="3"/>
        <v>21%</v>
      </c>
      <c r="N214" s="114"/>
    </row>
    <row r="215" spans="1:14" ht="96" customHeight="1" x14ac:dyDescent="0.25">
      <c r="A215" s="35" t="s">
        <v>195</v>
      </c>
      <c r="B215" s="115" t="s">
        <v>830</v>
      </c>
      <c r="C215" s="31" t="s">
        <v>367</v>
      </c>
      <c r="D215" s="32" t="s">
        <v>739</v>
      </c>
      <c r="E215" s="36" t="s">
        <v>540</v>
      </c>
      <c r="F215" s="42">
        <v>43126</v>
      </c>
      <c r="G215" s="45">
        <v>379999999</v>
      </c>
      <c r="H215" s="32" t="s">
        <v>579</v>
      </c>
      <c r="I215" s="115"/>
      <c r="J215" s="115"/>
      <c r="K215" s="42">
        <v>43102</v>
      </c>
      <c r="L215" s="43">
        <v>43434</v>
      </c>
      <c r="M215" s="118" t="str">
        <f t="shared" si="3"/>
        <v>27%</v>
      </c>
      <c r="N215" s="114"/>
    </row>
    <row r="216" spans="1:14" ht="102" customHeight="1" x14ac:dyDescent="0.25">
      <c r="A216" s="27" t="s">
        <v>196</v>
      </c>
      <c r="B216" s="117" t="s">
        <v>888</v>
      </c>
      <c r="C216" s="30" t="s">
        <v>246</v>
      </c>
      <c r="D216" s="33" t="s">
        <v>621</v>
      </c>
      <c r="E216" s="26" t="s">
        <v>541</v>
      </c>
      <c r="F216" s="41">
        <v>43126</v>
      </c>
      <c r="G216" s="44">
        <v>1091910000</v>
      </c>
      <c r="H216" s="33" t="s">
        <v>577</v>
      </c>
      <c r="I216" s="115"/>
      <c r="J216" s="115"/>
      <c r="K216" s="41">
        <v>43132</v>
      </c>
      <c r="L216" s="43">
        <v>43465</v>
      </c>
      <c r="M216" s="118" t="str">
        <f t="shared" si="3"/>
        <v>17%</v>
      </c>
      <c r="N216" s="114"/>
    </row>
    <row r="217" spans="1:14" ht="63.75" customHeight="1" x14ac:dyDescent="0.25">
      <c r="A217" s="27" t="s">
        <v>197</v>
      </c>
      <c r="B217" s="117" t="s">
        <v>888</v>
      </c>
      <c r="C217" s="30" t="s">
        <v>368</v>
      </c>
      <c r="D217" s="115" t="s">
        <v>740</v>
      </c>
      <c r="E217" s="26" t="s">
        <v>542</v>
      </c>
      <c r="F217" s="41">
        <v>43126</v>
      </c>
      <c r="G217" s="44">
        <v>450000000</v>
      </c>
      <c r="H217" s="33" t="s">
        <v>577</v>
      </c>
      <c r="I217" s="115"/>
      <c r="J217" s="115"/>
      <c r="K217" s="116">
        <v>43132</v>
      </c>
      <c r="L217" s="68">
        <v>43465</v>
      </c>
      <c r="M217" s="118" t="str">
        <f t="shared" si="3"/>
        <v>17%</v>
      </c>
      <c r="N217" s="114"/>
    </row>
    <row r="218" spans="1:14" ht="93" customHeight="1" x14ac:dyDescent="0.25">
      <c r="A218" s="27" t="s">
        <v>198</v>
      </c>
      <c r="B218" s="115" t="s">
        <v>763</v>
      </c>
      <c r="C218" s="30" t="s">
        <v>369</v>
      </c>
      <c r="D218" s="33" t="s">
        <v>741</v>
      </c>
      <c r="E218" s="26" t="s">
        <v>543</v>
      </c>
      <c r="F218" s="41">
        <v>43126</v>
      </c>
      <c r="G218" s="44">
        <v>8487846</v>
      </c>
      <c r="H218" s="30" t="s">
        <v>594</v>
      </c>
      <c r="I218" s="115"/>
      <c r="J218" s="115"/>
      <c r="K218" s="41">
        <v>43132</v>
      </c>
      <c r="L218" s="43">
        <v>43173</v>
      </c>
      <c r="M218" s="118" t="str">
        <f t="shared" si="3"/>
        <v>100%</v>
      </c>
      <c r="N218" s="114"/>
    </row>
    <row r="219" spans="1:14" ht="86.25" customHeight="1" x14ac:dyDescent="0.25">
      <c r="A219" s="27" t="s">
        <v>199</v>
      </c>
      <c r="B219" s="115" t="s">
        <v>830</v>
      </c>
      <c r="C219" s="30" t="s">
        <v>370</v>
      </c>
      <c r="D219" s="33" t="s">
        <v>742</v>
      </c>
      <c r="E219" s="26" t="s">
        <v>544</v>
      </c>
      <c r="F219" s="41">
        <v>43126</v>
      </c>
      <c r="G219" s="44">
        <v>78000000</v>
      </c>
      <c r="H219" s="33" t="s">
        <v>573</v>
      </c>
      <c r="I219" s="115"/>
      <c r="J219" s="115"/>
      <c r="K219" s="41">
        <v>43132</v>
      </c>
      <c r="L219" s="43">
        <v>43312</v>
      </c>
      <c r="M219" s="118" t="str">
        <f t="shared" si="3"/>
        <v>32%</v>
      </c>
      <c r="N219" s="114"/>
    </row>
    <row r="220" spans="1:14" ht="48" customHeight="1" x14ac:dyDescent="0.25">
      <c r="A220" s="35" t="s">
        <v>200</v>
      </c>
      <c r="B220" s="117" t="s">
        <v>850</v>
      </c>
      <c r="C220" s="31" t="s">
        <v>371</v>
      </c>
      <c r="D220" s="32" t="s">
        <v>743</v>
      </c>
      <c r="E220" s="36" t="s">
        <v>545</v>
      </c>
      <c r="F220" s="42">
        <v>43126</v>
      </c>
      <c r="G220" s="45">
        <v>24700415</v>
      </c>
      <c r="H220" s="32" t="s">
        <v>577</v>
      </c>
      <c r="I220" s="115"/>
      <c r="J220" s="115"/>
      <c r="K220" s="42">
        <v>43132</v>
      </c>
      <c r="L220" s="43">
        <v>43465</v>
      </c>
      <c r="M220" s="118" t="str">
        <f t="shared" si="3"/>
        <v>17%</v>
      </c>
      <c r="N220" s="114"/>
    </row>
    <row r="221" spans="1:14" ht="31.5" customHeight="1" x14ac:dyDescent="0.25">
      <c r="A221" s="35" t="s">
        <v>201</v>
      </c>
      <c r="B221" s="117" t="s">
        <v>896</v>
      </c>
      <c r="C221" s="32" t="s">
        <v>568</v>
      </c>
      <c r="D221" s="32" t="s">
        <v>568</v>
      </c>
      <c r="E221" s="32" t="s">
        <v>568</v>
      </c>
      <c r="F221" s="32" t="s">
        <v>568</v>
      </c>
      <c r="G221" s="46" t="s">
        <v>568</v>
      </c>
      <c r="H221" s="31" t="s">
        <v>568</v>
      </c>
      <c r="I221" s="31" t="s">
        <v>568</v>
      </c>
      <c r="J221" s="31" t="s">
        <v>568</v>
      </c>
      <c r="K221" s="53" t="s">
        <v>568</v>
      </c>
      <c r="L221" s="53" t="s">
        <v>568</v>
      </c>
      <c r="M221" s="53" t="s">
        <v>568</v>
      </c>
      <c r="N221" s="114"/>
    </row>
    <row r="222" spans="1:14" ht="60.75" customHeight="1" x14ac:dyDescent="0.25">
      <c r="A222" s="27" t="s">
        <v>202</v>
      </c>
      <c r="B222" s="117" t="s">
        <v>1019</v>
      </c>
      <c r="C222" s="30" t="s">
        <v>372</v>
      </c>
      <c r="D222" s="33" t="s">
        <v>744</v>
      </c>
      <c r="E222" s="26" t="s">
        <v>546</v>
      </c>
      <c r="F222" s="41">
        <v>43126</v>
      </c>
      <c r="G222" s="44">
        <v>34101390</v>
      </c>
      <c r="H222" s="30" t="s">
        <v>585</v>
      </c>
      <c r="I222" s="115"/>
      <c r="J222" s="115"/>
      <c r="K222" s="41">
        <v>43132</v>
      </c>
      <c r="L222" s="43">
        <v>43449</v>
      </c>
      <c r="M222" s="118" t="str">
        <f t="shared" si="3"/>
        <v>18%</v>
      </c>
      <c r="N222" s="114"/>
    </row>
    <row r="223" spans="1:14" ht="59.25" customHeight="1" x14ac:dyDescent="0.25">
      <c r="A223" s="27" t="s">
        <v>203</v>
      </c>
      <c r="B223" s="115" t="s">
        <v>1010</v>
      </c>
      <c r="C223" s="30" t="s">
        <v>373</v>
      </c>
      <c r="D223" s="33" t="s">
        <v>745</v>
      </c>
      <c r="E223" s="26" t="s">
        <v>547</v>
      </c>
      <c r="F223" s="41">
        <v>43126</v>
      </c>
      <c r="G223" s="44">
        <v>200000000</v>
      </c>
      <c r="H223" s="33" t="s">
        <v>577</v>
      </c>
      <c r="I223" s="115"/>
      <c r="J223" s="115"/>
      <c r="K223" s="41">
        <v>43132</v>
      </c>
      <c r="L223" s="43">
        <v>43465</v>
      </c>
      <c r="M223" s="118" t="str">
        <f t="shared" si="3"/>
        <v>17%</v>
      </c>
      <c r="N223" s="114"/>
    </row>
    <row r="224" spans="1:14" ht="75.75" customHeight="1" x14ac:dyDescent="0.25">
      <c r="A224" s="35" t="s">
        <v>204</v>
      </c>
      <c r="B224" s="20" t="s">
        <v>778</v>
      </c>
      <c r="C224" s="31" t="s">
        <v>374</v>
      </c>
      <c r="D224" s="32" t="s">
        <v>746</v>
      </c>
      <c r="E224" s="36" t="s">
        <v>548</v>
      </c>
      <c r="F224" s="42">
        <v>43126</v>
      </c>
      <c r="G224" s="45">
        <v>99000000</v>
      </c>
      <c r="H224" s="32" t="s">
        <v>579</v>
      </c>
      <c r="I224" s="115"/>
      <c r="J224" s="115"/>
      <c r="K224" s="42">
        <v>43132</v>
      </c>
      <c r="L224" s="43">
        <v>43434</v>
      </c>
      <c r="M224" s="118" t="str">
        <f t="shared" si="3"/>
        <v>19%</v>
      </c>
      <c r="N224" s="114"/>
    </row>
    <row r="225" spans="1:14" ht="67.5" customHeight="1" x14ac:dyDescent="0.25">
      <c r="A225" s="27" t="s">
        <v>205</v>
      </c>
      <c r="B225" s="115" t="s">
        <v>856</v>
      </c>
      <c r="C225" s="30" t="s">
        <v>375</v>
      </c>
      <c r="D225" s="33" t="s">
        <v>747</v>
      </c>
      <c r="E225" s="26" t="s">
        <v>455</v>
      </c>
      <c r="F225" s="41">
        <v>43126</v>
      </c>
      <c r="G225" s="44">
        <v>17300000</v>
      </c>
      <c r="H225" s="30" t="s">
        <v>585</v>
      </c>
      <c r="I225" s="115"/>
      <c r="J225" s="115"/>
      <c r="K225" s="41">
        <v>43132</v>
      </c>
      <c r="L225" s="43">
        <v>43449</v>
      </c>
      <c r="M225" s="118" t="str">
        <f t="shared" si="3"/>
        <v>18%</v>
      </c>
      <c r="N225" s="114"/>
    </row>
    <row r="226" spans="1:14" ht="150" customHeight="1" x14ac:dyDescent="0.25">
      <c r="A226" s="35" t="s">
        <v>206</v>
      </c>
      <c r="B226" s="115" t="s">
        <v>763</v>
      </c>
      <c r="C226" s="31" t="s">
        <v>376</v>
      </c>
      <c r="D226" s="32" t="s">
        <v>748</v>
      </c>
      <c r="E226" s="36" t="s">
        <v>549</v>
      </c>
      <c r="F226" s="42">
        <v>43126</v>
      </c>
      <c r="G226" s="45">
        <v>514213842</v>
      </c>
      <c r="H226" s="31" t="s">
        <v>595</v>
      </c>
      <c r="I226" s="115"/>
      <c r="J226" s="115"/>
      <c r="K226" s="42">
        <v>43102</v>
      </c>
      <c r="L226" s="43">
        <v>43465</v>
      </c>
      <c r="M226" s="118" t="str">
        <f t="shared" si="3"/>
        <v>24%</v>
      </c>
      <c r="N226" s="114"/>
    </row>
    <row r="227" spans="1:14" ht="63.75" customHeight="1" x14ac:dyDescent="0.25">
      <c r="A227" s="27" t="s">
        <v>207</v>
      </c>
      <c r="B227" s="115" t="s">
        <v>856</v>
      </c>
      <c r="C227" s="30" t="s">
        <v>377</v>
      </c>
      <c r="D227" s="33" t="s">
        <v>749</v>
      </c>
      <c r="E227" s="26" t="s">
        <v>550</v>
      </c>
      <c r="F227" s="41">
        <v>43126</v>
      </c>
      <c r="G227" s="44">
        <v>91800000</v>
      </c>
      <c r="H227" s="33" t="s">
        <v>579</v>
      </c>
      <c r="I227" s="115"/>
      <c r="J227" s="115"/>
      <c r="K227" s="41">
        <v>43132</v>
      </c>
      <c r="L227" s="43">
        <v>43434</v>
      </c>
      <c r="M227" s="118" t="str">
        <f t="shared" si="3"/>
        <v>19%</v>
      </c>
      <c r="N227" s="114"/>
    </row>
    <row r="228" spans="1:14" ht="99" customHeight="1" x14ac:dyDescent="0.25">
      <c r="A228" s="35" t="s">
        <v>208</v>
      </c>
      <c r="B228" s="115" t="s">
        <v>856</v>
      </c>
      <c r="C228" s="31" t="s">
        <v>378</v>
      </c>
      <c r="D228" s="32" t="s">
        <v>750</v>
      </c>
      <c r="E228" s="36" t="s">
        <v>551</v>
      </c>
      <c r="F228" s="42">
        <v>43126</v>
      </c>
      <c r="G228" s="45">
        <v>23556050</v>
      </c>
      <c r="H228" s="32" t="s">
        <v>596</v>
      </c>
      <c r="I228" s="115"/>
      <c r="J228" s="115"/>
      <c r="K228" s="42">
        <v>43136</v>
      </c>
      <c r="L228" s="43">
        <v>43465</v>
      </c>
      <c r="M228" s="118" t="str">
        <f t="shared" si="3"/>
        <v>16%</v>
      </c>
      <c r="N228" s="114"/>
    </row>
    <row r="229" spans="1:14" ht="104.25" customHeight="1" x14ac:dyDescent="0.25">
      <c r="A229" s="35" t="s">
        <v>209</v>
      </c>
      <c r="B229" s="117" t="s">
        <v>850</v>
      </c>
      <c r="C229" s="31" t="s">
        <v>379</v>
      </c>
      <c r="D229" s="32" t="s">
        <v>751</v>
      </c>
      <c r="E229" s="36" t="s">
        <v>552</v>
      </c>
      <c r="F229" s="42">
        <v>43126</v>
      </c>
      <c r="G229" s="45">
        <v>259346063</v>
      </c>
      <c r="H229" s="31" t="s">
        <v>597</v>
      </c>
      <c r="I229" s="115"/>
      <c r="J229" s="115"/>
      <c r="K229" s="42">
        <v>43132</v>
      </c>
      <c r="L229" s="43">
        <v>43245</v>
      </c>
      <c r="M229" s="118" t="str">
        <f t="shared" si="3"/>
        <v>51%</v>
      </c>
      <c r="N229" s="114"/>
    </row>
    <row r="230" spans="1:14" ht="65.25" customHeight="1" x14ac:dyDescent="0.25">
      <c r="A230" s="35" t="s">
        <v>210</v>
      </c>
      <c r="B230" s="115" t="s">
        <v>1010</v>
      </c>
      <c r="C230" s="31" t="s">
        <v>380</v>
      </c>
      <c r="D230" s="32" t="s">
        <v>752</v>
      </c>
      <c r="E230" s="36" t="s">
        <v>553</v>
      </c>
      <c r="F230" s="42">
        <v>43126</v>
      </c>
      <c r="G230" s="45">
        <v>12000000</v>
      </c>
      <c r="H230" s="32" t="s">
        <v>573</v>
      </c>
      <c r="I230" s="115"/>
      <c r="J230" s="115"/>
      <c r="K230" s="42">
        <v>43132</v>
      </c>
      <c r="L230" s="43">
        <v>43312</v>
      </c>
      <c r="M230" s="118" t="str">
        <f t="shared" si="3"/>
        <v>32%</v>
      </c>
      <c r="N230" s="114"/>
    </row>
    <row r="231" spans="1:14" ht="75.75" customHeight="1" x14ac:dyDescent="0.25">
      <c r="A231" s="35" t="s">
        <v>211</v>
      </c>
      <c r="B231" s="115" t="s">
        <v>856</v>
      </c>
      <c r="C231" s="31" t="s">
        <v>381</v>
      </c>
      <c r="D231" s="32" t="s">
        <v>753</v>
      </c>
      <c r="E231" s="36" t="s">
        <v>554</v>
      </c>
      <c r="F231" s="42">
        <v>43126</v>
      </c>
      <c r="G231" s="45">
        <v>233106707</v>
      </c>
      <c r="H231" s="32" t="s">
        <v>577</v>
      </c>
      <c r="I231" s="115"/>
      <c r="J231" s="115"/>
      <c r="K231" s="42">
        <v>43132</v>
      </c>
      <c r="L231" s="43">
        <v>43465</v>
      </c>
      <c r="M231" s="118" t="str">
        <f t="shared" si="3"/>
        <v>17%</v>
      </c>
      <c r="N231" s="114"/>
    </row>
    <row r="232" spans="1:14" ht="73.5" customHeight="1" x14ac:dyDescent="0.25">
      <c r="A232" s="35" t="s">
        <v>212</v>
      </c>
      <c r="B232" s="117" t="s">
        <v>1017</v>
      </c>
      <c r="C232" s="31" t="s">
        <v>382</v>
      </c>
      <c r="D232" s="32" t="s">
        <v>754</v>
      </c>
      <c r="E232" s="36" t="s">
        <v>555</v>
      </c>
      <c r="F232" s="42">
        <v>43126</v>
      </c>
      <c r="G232" s="45">
        <v>34101390</v>
      </c>
      <c r="H232" s="32"/>
      <c r="I232" s="115"/>
      <c r="J232" s="115"/>
      <c r="K232" s="42">
        <v>43132</v>
      </c>
      <c r="L232" s="43">
        <v>43449</v>
      </c>
      <c r="M232" s="118" t="str">
        <f t="shared" si="3"/>
        <v>18%</v>
      </c>
      <c r="N232" s="114"/>
    </row>
    <row r="233" spans="1:14" ht="95.25" customHeight="1" x14ac:dyDescent="0.25">
      <c r="A233" s="35" t="s">
        <v>213</v>
      </c>
      <c r="B233" s="20" t="s">
        <v>778</v>
      </c>
      <c r="C233" s="31" t="s">
        <v>383</v>
      </c>
      <c r="D233" s="32" t="s">
        <v>755</v>
      </c>
      <c r="E233" s="36" t="s">
        <v>556</v>
      </c>
      <c r="F233" s="42">
        <v>43126</v>
      </c>
      <c r="G233" s="45">
        <v>200000000</v>
      </c>
      <c r="H233" s="32" t="s">
        <v>577</v>
      </c>
      <c r="I233" s="115"/>
      <c r="J233" s="115"/>
      <c r="K233" s="42">
        <v>43132</v>
      </c>
      <c r="L233" s="43">
        <v>43465</v>
      </c>
      <c r="M233" s="118" t="str">
        <f t="shared" si="3"/>
        <v>17%</v>
      </c>
      <c r="N233" s="114"/>
    </row>
    <row r="234" spans="1:14" ht="72" customHeight="1" x14ac:dyDescent="0.25">
      <c r="A234" s="35" t="s">
        <v>214</v>
      </c>
      <c r="B234" s="117" t="s">
        <v>850</v>
      </c>
      <c r="C234" s="31" t="s">
        <v>384</v>
      </c>
      <c r="D234" s="32" t="s">
        <v>756</v>
      </c>
      <c r="E234" s="36" t="s">
        <v>557</v>
      </c>
      <c r="F234" s="42">
        <v>43126</v>
      </c>
      <c r="G234" s="45">
        <v>543613445</v>
      </c>
      <c r="H234" s="32" t="s">
        <v>598</v>
      </c>
      <c r="I234" s="115"/>
      <c r="J234" s="115"/>
      <c r="K234" s="42">
        <v>43132</v>
      </c>
      <c r="L234" s="43">
        <v>43343</v>
      </c>
      <c r="M234" s="118" t="str">
        <f t="shared" si="3"/>
        <v>27%</v>
      </c>
      <c r="N234" s="114"/>
    </row>
    <row r="235" spans="1:14" ht="129.75" customHeight="1" x14ac:dyDescent="0.25">
      <c r="A235" s="27" t="s">
        <v>215</v>
      </c>
      <c r="B235" s="20" t="s">
        <v>778</v>
      </c>
      <c r="C235" s="30" t="s">
        <v>385</v>
      </c>
      <c r="D235" s="33" t="s">
        <v>737</v>
      </c>
      <c r="E235" s="26" t="s">
        <v>558</v>
      </c>
      <c r="F235" s="41">
        <v>43126</v>
      </c>
      <c r="G235" s="46" t="s">
        <v>570</v>
      </c>
      <c r="H235" s="33" t="s">
        <v>572</v>
      </c>
      <c r="I235" s="115"/>
      <c r="J235" s="115"/>
      <c r="K235" s="41">
        <v>43126</v>
      </c>
      <c r="L235" s="43">
        <v>43490</v>
      </c>
      <c r="M235" s="118" t="str">
        <f t="shared" si="3"/>
        <v>18%</v>
      </c>
      <c r="N235" s="114"/>
    </row>
    <row r="236" spans="1:14" ht="135.75" customHeight="1" x14ac:dyDescent="0.25">
      <c r="A236" s="27" t="s">
        <v>216</v>
      </c>
      <c r="B236" s="20" t="s">
        <v>778</v>
      </c>
      <c r="C236" s="30" t="s">
        <v>386</v>
      </c>
      <c r="D236" s="33" t="s">
        <v>757</v>
      </c>
      <c r="E236" s="26" t="s">
        <v>559</v>
      </c>
      <c r="F236" s="41">
        <v>43126</v>
      </c>
      <c r="G236" s="46" t="s">
        <v>571</v>
      </c>
      <c r="H236" s="33" t="s">
        <v>574</v>
      </c>
      <c r="I236" s="115"/>
      <c r="J236" s="115"/>
      <c r="K236" s="41">
        <v>43132</v>
      </c>
      <c r="L236" s="43">
        <v>43281</v>
      </c>
      <c r="M236" s="118" t="str">
        <f t="shared" si="3"/>
        <v>39%</v>
      </c>
      <c r="N236" s="114"/>
    </row>
    <row r="237" spans="1:14" ht="24" customHeight="1" x14ac:dyDescent="0.25">
      <c r="A237" s="35" t="s">
        <v>217</v>
      </c>
      <c r="B237" s="117" t="s">
        <v>842</v>
      </c>
      <c r="C237" s="31" t="s">
        <v>387</v>
      </c>
      <c r="D237" s="32" t="s">
        <v>758</v>
      </c>
      <c r="E237" s="39" t="s">
        <v>560</v>
      </c>
      <c r="F237" s="42">
        <v>43158</v>
      </c>
      <c r="G237" s="46">
        <v>611900000</v>
      </c>
      <c r="H237" s="32" t="s">
        <v>579</v>
      </c>
      <c r="I237" s="115"/>
      <c r="J237" s="115"/>
      <c r="K237" s="42">
        <v>43160</v>
      </c>
      <c r="L237" s="43">
        <v>43465</v>
      </c>
      <c r="M237" s="118" t="str">
        <f t="shared" si="3"/>
        <v>10%</v>
      </c>
      <c r="N237" s="114"/>
    </row>
    <row r="238" spans="1:14" ht="64.5" customHeight="1" x14ac:dyDescent="0.25">
      <c r="A238" s="35" t="s">
        <v>218</v>
      </c>
      <c r="B238" s="117" t="s">
        <v>850</v>
      </c>
      <c r="C238" s="31" t="s">
        <v>364</v>
      </c>
      <c r="D238" s="115" t="s">
        <v>736</v>
      </c>
      <c r="E238" s="39" t="s">
        <v>561</v>
      </c>
      <c r="F238" s="42">
        <v>43159</v>
      </c>
      <c r="G238" s="46">
        <v>7955268904</v>
      </c>
      <c r="H238" s="32" t="s">
        <v>579</v>
      </c>
      <c r="I238" s="115"/>
      <c r="J238" s="115"/>
      <c r="K238" s="116">
        <v>43160</v>
      </c>
      <c r="L238" s="68">
        <v>43465</v>
      </c>
      <c r="M238" s="118" t="str">
        <f t="shared" si="3"/>
        <v>10%</v>
      </c>
      <c r="N238" s="114"/>
    </row>
    <row r="239" spans="1:14" ht="66.75" customHeight="1" x14ac:dyDescent="0.25">
      <c r="A239" s="24" t="s">
        <v>219</v>
      </c>
      <c r="B239" s="117" t="s">
        <v>888</v>
      </c>
      <c r="C239" s="22" t="s">
        <v>388</v>
      </c>
      <c r="D239" s="115" t="s">
        <v>759</v>
      </c>
      <c r="E239" s="40" t="s">
        <v>562</v>
      </c>
      <c r="F239" s="43">
        <v>43164</v>
      </c>
      <c r="G239" s="48">
        <v>1240000000</v>
      </c>
      <c r="H239" s="25" t="s">
        <v>581</v>
      </c>
      <c r="I239" s="115"/>
      <c r="J239" s="115"/>
      <c r="K239" s="116">
        <v>43165</v>
      </c>
      <c r="L239" s="68">
        <v>43439</v>
      </c>
      <c r="M239" s="118" t="str">
        <f t="shared" si="3"/>
        <v>9%</v>
      </c>
      <c r="N239" s="114"/>
    </row>
    <row r="240" spans="1:14" ht="66.75" customHeight="1" x14ac:dyDescent="0.25">
      <c r="A240" s="24" t="s">
        <v>220</v>
      </c>
      <c r="B240" s="117" t="s">
        <v>850</v>
      </c>
      <c r="C240" s="22" t="s">
        <v>389</v>
      </c>
      <c r="D240" s="115" t="s">
        <v>760</v>
      </c>
      <c r="E240" s="40" t="s">
        <v>563</v>
      </c>
      <c r="F240" s="43">
        <v>43164</v>
      </c>
      <c r="G240" s="48">
        <v>3480600316</v>
      </c>
      <c r="H240" s="25" t="s">
        <v>581</v>
      </c>
      <c r="I240" s="115"/>
      <c r="J240" s="115"/>
      <c r="K240" s="116">
        <v>43165</v>
      </c>
      <c r="L240" s="68">
        <v>43439</v>
      </c>
      <c r="M240" s="118" t="str">
        <f t="shared" si="3"/>
        <v>9%</v>
      </c>
      <c r="N240" s="114"/>
    </row>
    <row r="241" spans="1:14" ht="60" customHeight="1" x14ac:dyDescent="0.25">
      <c r="A241" s="24" t="s">
        <v>221</v>
      </c>
      <c r="B241" s="117" t="s">
        <v>1011</v>
      </c>
      <c r="C241" s="22" t="s">
        <v>245</v>
      </c>
      <c r="D241" s="25" t="s">
        <v>620</v>
      </c>
      <c r="E241" s="40" t="s">
        <v>564</v>
      </c>
      <c r="F241" s="43">
        <v>43166</v>
      </c>
      <c r="G241" s="48">
        <v>5140000000</v>
      </c>
      <c r="H241" s="25" t="s">
        <v>581</v>
      </c>
      <c r="I241" s="115"/>
      <c r="J241" s="115"/>
      <c r="K241" s="116">
        <v>43166</v>
      </c>
      <c r="L241" s="68">
        <v>43440</v>
      </c>
      <c r="M241" s="118" t="str">
        <f t="shared" si="3"/>
        <v>9%</v>
      </c>
      <c r="N241" s="114"/>
    </row>
    <row r="242" spans="1:14" ht="39.75" customHeight="1" x14ac:dyDescent="0.25">
      <c r="A242" s="35" t="s">
        <v>1003</v>
      </c>
      <c r="B242" s="20" t="s">
        <v>778</v>
      </c>
      <c r="C242" s="31" t="s">
        <v>1005</v>
      </c>
      <c r="D242" s="32" t="s">
        <v>1009</v>
      </c>
      <c r="E242" s="39" t="s">
        <v>1006</v>
      </c>
      <c r="F242" s="42">
        <v>43175</v>
      </c>
      <c r="G242" s="46">
        <v>5973800</v>
      </c>
      <c r="H242" s="32" t="s">
        <v>1007</v>
      </c>
      <c r="I242" s="115"/>
      <c r="J242" s="115"/>
      <c r="K242" s="42">
        <v>43175</v>
      </c>
      <c r="L242" s="91">
        <v>43182</v>
      </c>
      <c r="M242" s="118" t="str">
        <f t="shared" si="3"/>
        <v>100%</v>
      </c>
      <c r="N242" s="114"/>
    </row>
    <row r="243" spans="1:14" ht="53.25" customHeight="1" x14ac:dyDescent="0.25">
      <c r="A243" s="35" t="s">
        <v>1004</v>
      </c>
      <c r="B243" s="115" t="s">
        <v>856</v>
      </c>
      <c r="C243" s="31" t="s">
        <v>857</v>
      </c>
      <c r="D243" s="32" t="s">
        <v>858</v>
      </c>
      <c r="E243" s="39" t="s">
        <v>859</v>
      </c>
      <c r="F243" s="42">
        <v>43181</v>
      </c>
      <c r="G243" s="46">
        <v>34172000</v>
      </c>
      <c r="H243" s="32" t="s">
        <v>1008</v>
      </c>
      <c r="I243" s="115"/>
      <c r="J243" s="115"/>
      <c r="K243" s="42">
        <v>43181</v>
      </c>
      <c r="L243" s="91">
        <v>43226</v>
      </c>
      <c r="M243" s="118" t="str">
        <f t="shared" si="3"/>
        <v>20%</v>
      </c>
      <c r="N243" s="114"/>
    </row>
    <row r="244" spans="1:14" x14ac:dyDescent="0.25">
      <c r="D244" s="51"/>
    </row>
  </sheetData>
  <mergeCells count="2">
    <mergeCell ref="A1:M1"/>
    <mergeCell ref="A50:M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tabSelected="1" topLeftCell="A223" zoomScaleNormal="100" workbookViewId="0">
      <selection activeCell="F270" sqref="F270"/>
    </sheetView>
  </sheetViews>
  <sheetFormatPr baseColWidth="10" defaultColWidth="13.85546875" defaultRowHeight="15" x14ac:dyDescent="0.25"/>
  <cols>
    <col min="2" max="2" width="23" customWidth="1"/>
    <col min="3" max="3" width="26.85546875" customWidth="1"/>
    <col min="4" max="4" width="16.28515625" customWidth="1"/>
    <col min="5" max="5" width="35.85546875" customWidth="1"/>
    <col min="13" max="13" width="15.28515625" customWidth="1"/>
  </cols>
  <sheetData>
    <row r="1" spans="1:14" ht="88.5" customHeight="1" x14ac:dyDescent="0.25">
      <c r="A1" s="136" t="s">
        <v>998</v>
      </c>
      <c r="B1" s="137"/>
      <c r="C1" s="137"/>
      <c r="D1" s="137"/>
      <c r="E1" s="137"/>
      <c r="F1" s="137"/>
      <c r="G1" s="137"/>
      <c r="H1" s="137"/>
      <c r="I1" s="137"/>
      <c r="J1" s="137"/>
      <c r="K1" s="137"/>
      <c r="L1" s="137"/>
      <c r="M1" s="137"/>
      <c r="N1" s="93" t="s">
        <v>761</v>
      </c>
    </row>
    <row r="2" spans="1:14" ht="48" x14ac:dyDescent="0.25">
      <c r="A2" s="94" t="s">
        <v>0</v>
      </c>
      <c r="B2" s="94" t="s">
        <v>5</v>
      </c>
      <c r="C2" s="94" t="s">
        <v>1</v>
      </c>
      <c r="D2" s="94" t="s">
        <v>6</v>
      </c>
      <c r="E2" s="94" t="s">
        <v>27</v>
      </c>
      <c r="F2" s="94" t="s">
        <v>28</v>
      </c>
      <c r="G2" s="94" t="s">
        <v>7</v>
      </c>
      <c r="H2" s="94" t="s">
        <v>26</v>
      </c>
      <c r="I2" s="94" t="s">
        <v>31</v>
      </c>
      <c r="J2" s="94" t="s">
        <v>30</v>
      </c>
      <c r="K2" s="94" t="s">
        <v>2</v>
      </c>
      <c r="L2" s="94" t="s">
        <v>3</v>
      </c>
      <c r="M2" s="95" t="s">
        <v>29</v>
      </c>
      <c r="N2" s="96">
        <v>43281</v>
      </c>
    </row>
    <row r="3" spans="1:14" ht="60" x14ac:dyDescent="0.25">
      <c r="A3" s="71" t="s">
        <v>993</v>
      </c>
      <c r="B3" s="22" t="s">
        <v>896</v>
      </c>
      <c r="C3" s="57" t="s">
        <v>994</v>
      </c>
      <c r="D3" s="58" t="s">
        <v>995</v>
      </c>
      <c r="E3" s="59" t="s">
        <v>992</v>
      </c>
      <c r="F3" s="60">
        <v>42331</v>
      </c>
      <c r="G3" s="61">
        <v>21084622326</v>
      </c>
      <c r="H3" s="22" t="s">
        <v>997</v>
      </c>
      <c r="I3" s="22" t="s">
        <v>996</v>
      </c>
      <c r="J3" s="97"/>
      <c r="K3" s="60">
        <v>42419</v>
      </c>
      <c r="L3" s="60">
        <v>43268</v>
      </c>
      <c r="M3" s="98" t="str">
        <f>IF((ROUND((($N$2-$K3)/(EDATE($L3,0)-$K3)*100),2))&gt;100,"100%",CONCATENATE((ROUND((($N$2-$K3)/(EDATE($L3,0)-$K3)*100),0)),"%"))</f>
        <v>100%</v>
      </c>
      <c r="N3" s="99"/>
    </row>
    <row r="4" spans="1:14" ht="60" x14ac:dyDescent="0.25">
      <c r="A4" s="63" t="s">
        <v>762</v>
      </c>
      <c r="B4" s="20" t="s">
        <v>763</v>
      </c>
      <c r="C4" s="20" t="s">
        <v>764</v>
      </c>
      <c r="D4" s="58" t="s">
        <v>765</v>
      </c>
      <c r="E4" s="64" t="s">
        <v>766</v>
      </c>
      <c r="F4" s="60">
        <v>42752</v>
      </c>
      <c r="G4" s="65">
        <v>684964000</v>
      </c>
      <c r="H4" s="20" t="s">
        <v>767</v>
      </c>
      <c r="I4" s="22" t="s">
        <v>768</v>
      </c>
      <c r="J4" s="101"/>
      <c r="K4" s="60">
        <v>42752</v>
      </c>
      <c r="L4" s="66">
        <v>43159</v>
      </c>
      <c r="M4" s="98" t="str">
        <f>IF((ROUND((($N$2-$K4)/(EDATE($L4,0)-$K4)*100),2))&gt;100,"100%",CONCATENATE((ROUND((($N$2-$K4)/(EDATE($L4,0)-$K4)*100),0)),"%"))</f>
        <v>100%</v>
      </c>
      <c r="N4" s="102"/>
    </row>
    <row r="5" spans="1:14" ht="120" x14ac:dyDescent="0.25">
      <c r="A5" s="67" t="s">
        <v>769</v>
      </c>
      <c r="B5" s="20" t="s">
        <v>770</v>
      </c>
      <c r="C5" s="22" t="s">
        <v>251</v>
      </c>
      <c r="D5" s="58" t="s">
        <v>625</v>
      </c>
      <c r="E5" s="40" t="s">
        <v>771</v>
      </c>
      <c r="F5" s="68">
        <v>42755</v>
      </c>
      <c r="G5" s="69">
        <v>55000000</v>
      </c>
      <c r="H5" s="22" t="s">
        <v>577</v>
      </c>
      <c r="I5" s="22" t="s">
        <v>772</v>
      </c>
      <c r="J5" s="101"/>
      <c r="K5" s="60">
        <v>42758</v>
      </c>
      <c r="L5" s="66">
        <v>43115</v>
      </c>
      <c r="M5" s="98" t="str">
        <f t="shared" ref="M5:M49" si="0">IF((ROUND((($N$2-$K5)/(EDATE($L5,0)-$K5)*100),2))&gt;100,"100%",CONCATENATE((ROUND((($N$2-$K5)/(EDATE($L5,0)-$K5)*100),0)),"%"))</f>
        <v>100%</v>
      </c>
      <c r="N5" s="102"/>
    </row>
    <row r="6" spans="1:14" ht="72" x14ac:dyDescent="0.25">
      <c r="A6" s="70" t="s">
        <v>773</v>
      </c>
      <c r="B6" s="20" t="s">
        <v>770</v>
      </c>
      <c r="C6" s="22" t="s">
        <v>774</v>
      </c>
      <c r="D6" s="58" t="s">
        <v>775</v>
      </c>
      <c r="E6" s="71" t="s">
        <v>776</v>
      </c>
      <c r="F6" s="68">
        <v>42759</v>
      </c>
      <c r="G6" s="69">
        <v>55000000</v>
      </c>
      <c r="H6" s="25" t="s">
        <v>577</v>
      </c>
      <c r="I6" s="22" t="s">
        <v>971</v>
      </c>
      <c r="J6" s="101"/>
      <c r="K6" s="60">
        <v>42760</v>
      </c>
      <c r="L6" s="66">
        <v>43356</v>
      </c>
      <c r="M6" s="98" t="str">
        <f t="shared" si="0"/>
        <v>87%</v>
      </c>
      <c r="N6" s="102"/>
    </row>
    <row r="7" spans="1:14" ht="84" x14ac:dyDescent="0.25">
      <c r="A7" s="70" t="s">
        <v>777</v>
      </c>
      <c r="B7" s="20" t="s">
        <v>778</v>
      </c>
      <c r="C7" s="22" t="s">
        <v>779</v>
      </c>
      <c r="D7" s="58" t="s">
        <v>780</v>
      </c>
      <c r="E7" s="71" t="s">
        <v>781</v>
      </c>
      <c r="F7" s="68">
        <v>42759</v>
      </c>
      <c r="G7" s="25">
        <v>0</v>
      </c>
      <c r="H7" s="25" t="s">
        <v>782</v>
      </c>
      <c r="I7" s="25"/>
      <c r="J7" s="101"/>
      <c r="K7" s="60">
        <v>42759</v>
      </c>
      <c r="L7" s="66">
        <v>44584</v>
      </c>
      <c r="M7" s="98" t="str">
        <f t="shared" si="0"/>
        <v>29%</v>
      </c>
      <c r="N7" s="102"/>
    </row>
    <row r="8" spans="1:14" ht="96" x14ac:dyDescent="0.25">
      <c r="A8" s="63" t="s">
        <v>783</v>
      </c>
      <c r="B8" s="20" t="s">
        <v>784</v>
      </c>
      <c r="C8" s="20" t="s">
        <v>785</v>
      </c>
      <c r="D8" s="58" t="s">
        <v>780</v>
      </c>
      <c r="E8" s="64" t="s">
        <v>786</v>
      </c>
      <c r="F8" s="60">
        <v>42762</v>
      </c>
      <c r="G8" s="65">
        <v>570652500</v>
      </c>
      <c r="H8" s="58" t="s">
        <v>787</v>
      </c>
      <c r="I8" s="22" t="s">
        <v>788</v>
      </c>
      <c r="J8" s="101"/>
      <c r="K8" s="60">
        <v>42766</v>
      </c>
      <c r="L8" s="66">
        <v>43260</v>
      </c>
      <c r="M8" s="98" t="str">
        <f t="shared" si="0"/>
        <v>100%</v>
      </c>
      <c r="N8" s="102"/>
    </row>
    <row r="9" spans="1:14" ht="132" x14ac:dyDescent="0.25">
      <c r="A9" s="63" t="s">
        <v>789</v>
      </c>
      <c r="B9" s="20" t="s">
        <v>790</v>
      </c>
      <c r="C9" s="20" t="s">
        <v>791</v>
      </c>
      <c r="D9" s="58" t="s">
        <v>792</v>
      </c>
      <c r="E9" s="64" t="s">
        <v>793</v>
      </c>
      <c r="F9" s="60">
        <v>42767</v>
      </c>
      <c r="G9" s="65">
        <v>1291099</v>
      </c>
      <c r="H9" s="20" t="s">
        <v>794</v>
      </c>
      <c r="I9" s="22" t="s">
        <v>972</v>
      </c>
      <c r="J9" s="101"/>
      <c r="K9" s="60">
        <v>42767</v>
      </c>
      <c r="L9" s="66">
        <v>43281</v>
      </c>
      <c r="M9" s="98" t="str">
        <f t="shared" si="0"/>
        <v>100%</v>
      </c>
      <c r="N9" s="102"/>
    </row>
    <row r="10" spans="1:14" ht="96" x14ac:dyDescent="0.25">
      <c r="A10" s="24" t="s">
        <v>795</v>
      </c>
      <c r="B10" s="20" t="s">
        <v>790</v>
      </c>
      <c r="C10" s="22" t="s">
        <v>796</v>
      </c>
      <c r="D10" s="58" t="s">
        <v>797</v>
      </c>
      <c r="E10" s="71" t="s">
        <v>798</v>
      </c>
      <c r="F10" s="68">
        <v>42767</v>
      </c>
      <c r="G10" s="69">
        <v>12690000</v>
      </c>
      <c r="H10" s="22" t="s">
        <v>799</v>
      </c>
      <c r="I10" s="25"/>
      <c r="J10" s="101"/>
      <c r="K10" s="60">
        <v>42767</v>
      </c>
      <c r="L10" s="66">
        <v>43131</v>
      </c>
      <c r="M10" s="98" t="str">
        <f t="shared" si="0"/>
        <v>100%</v>
      </c>
      <c r="N10" s="102"/>
    </row>
    <row r="11" spans="1:14" ht="72" x14ac:dyDescent="0.25">
      <c r="A11" s="63" t="s">
        <v>800</v>
      </c>
      <c r="B11" s="20" t="s">
        <v>801</v>
      </c>
      <c r="C11" s="20" t="s">
        <v>779</v>
      </c>
      <c r="D11" s="58" t="s">
        <v>780</v>
      </c>
      <c r="E11" s="64" t="s">
        <v>802</v>
      </c>
      <c r="F11" s="60">
        <v>42773</v>
      </c>
      <c r="G11" s="65">
        <v>0</v>
      </c>
      <c r="H11" s="20" t="s">
        <v>803</v>
      </c>
      <c r="I11" s="22" t="s">
        <v>804</v>
      </c>
      <c r="J11" s="101"/>
      <c r="K11" s="60">
        <v>42773</v>
      </c>
      <c r="L11" s="66">
        <v>43465</v>
      </c>
      <c r="M11" s="98" t="str">
        <f t="shared" si="0"/>
        <v>73%</v>
      </c>
      <c r="N11" s="102"/>
    </row>
    <row r="12" spans="1:14" ht="168" x14ac:dyDescent="0.25">
      <c r="A12" s="72" t="s">
        <v>805</v>
      </c>
      <c r="B12" s="20" t="s">
        <v>790</v>
      </c>
      <c r="C12" s="20" t="s">
        <v>806</v>
      </c>
      <c r="D12" s="58" t="s">
        <v>807</v>
      </c>
      <c r="E12" s="73" t="s">
        <v>808</v>
      </c>
      <c r="F12" s="60">
        <v>42773</v>
      </c>
      <c r="G12" s="65">
        <v>0</v>
      </c>
      <c r="H12" s="58" t="s">
        <v>782</v>
      </c>
      <c r="I12" s="25"/>
      <c r="J12" s="101"/>
      <c r="K12" s="60">
        <v>42773</v>
      </c>
      <c r="L12" s="66">
        <v>44598</v>
      </c>
      <c r="M12" s="98" t="str">
        <f t="shared" si="0"/>
        <v>28%</v>
      </c>
      <c r="N12" s="102"/>
    </row>
    <row r="13" spans="1:14" ht="84" x14ac:dyDescent="0.25">
      <c r="A13" s="63" t="s">
        <v>809</v>
      </c>
      <c r="B13" s="20" t="s">
        <v>790</v>
      </c>
      <c r="C13" s="20" t="s">
        <v>810</v>
      </c>
      <c r="D13" s="58" t="s">
        <v>811</v>
      </c>
      <c r="E13" s="64" t="s">
        <v>812</v>
      </c>
      <c r="F13" s="60">
        <v>42789</v>
      </c>
      <c r="G13" s="65">
        <v>0</v>
      </c>
      <c r="H13" s="20" t="s">
        <v>782</v>
      </c>
      <c r="I13" s="103"/>
      <c r="J13" s="104"/>
      <c r="K13" s="60">
        <v>42795</v>
      </c>
      <c r="L13" s="66">
        <v>44621</v>
      </c>
      <c r="M13" s="98" t="str">
        <f t="shared" si="0"/>
        <v>27%</v>
      </c>
      <c r="N13" s="102"/>
    </row>
    <row r="14" spans="1:14" ht="72" x14ac:dyDescent="0.25">
      <c r="A14" s="63" t="s">
        <v>813</v>
      </c>
      <c r="B14" s="20" t="s">
        <v>790</v>
      </c>
      <c r="C14" s="20" t="s">
        <v>810</v>
      </c>
      <c r="D14" s="74" t="s">
        <v>811</v>
      </c>
      <c r="E14" s="64" t="s">
        <v>814</v>
      </c>
      <c r="F14" s="60">
        <v>42789</v>
      </c>
      <c r="G14" s="65">
        <v>0</v>
      </c>
      <c r="H14" s="20" t="s">
        <v>572</v>
      </c>
      <c r="I14" s="22" t="s">
        <v>985</v>
      </c>
      <c r="J14" s="104"/>
      <c r="K14" s="60">
        <v>42794</v>
      </c>
      <c r="L14" s="66">
        <v>43312</v>
      </c>
      <c r="M14" s="98" t="str">
        <f t="shared" si="0"/>
        <v>94%</v>
      </c>
      <c r="N14" s="102"/>
    </row>
    <row r="15" spans="1:14" s="135" customFormat="1" ht="240.75" x14ac:dyDescent="0.25">
      <c r="A15" s="63" t="s">
        <v>815</v>
      </c>
      <c r="B15" s="20" t="s">
        <v>790</v>
      </c>
      <c r="C15" s="20" t="s">
        <v>816</v>
      </c>
      <c r="D15" s="58" t="s">
        <v>817</v>
      </c>
      <c r="E15" s="64" t="s">
        <v>818</v>
      </c>
      <c r="F15" s="60">
        <v>42789</v>
      </c>
      <c r="G15" s="65">
        <v>10000000</v>
      </c>
      <c r="H15" s="20" t="s">
        <v>819</v>
      </c>
      <c r="I15" s="100" t="s">
        <v>1113</v>
      </c>
      <c r="J15" s="101" t="s">
        <v>579</v>
      </c>
      <c r="K15" s="60">
        <v>42795</v>
      </c>
      <c r="L15" s="66">
        <v>43404</v>
      </c>
      <c r="M15" s="98" t="str">
        <f t="shared" si="0"/>
        <v>80%</v>
      </c>
      <c r="N15" s="102"/>
    </row>
    <row r="16" spans="1:14" ht="60.75" x14ac:dyDescent="0.25">
      <c r="A16" s="63" t="s">
        <v>981</v>
      </c>
      <c r="B16" s="75" t="s">
        <v>850</v>
      </c>
      <c r="C16" s="20" t="s">
        <v>982</v>
      </c>
      <c r="D16" s="75" t="s">
        <v>954</v>
      </c>
      <c r="E16" s="64" t="s">
        <v>983</v>
      </c>
      <c r="F16" s="60">
        <v>42790</v>
      </c>
      <c r="G16" s="65">
        <v>931066908</v>
      </c>
      <c r="H16" s="20" t="s">
        <v>577</v>
      </c>
      <c r="I16" s="100" t="s">
        <v>984</v>
      </c>
      <c r="J16" s="104"/>
      <c r="K16" s="76">
        <v>42795</v>
      </c>
      <c r="L16" s="66">
        <v>43260</v>
      </c>
      <c r="M16" s="98" t="str">
        <f t="shared" si="0"/>
        <v>100%</v>
      </c>
      <c r="N16" s="102"/>
    </row>
    <row r="17" spans="1:14" ht="84" x14ac:dyDescent="0.25">
      <c r="A17" s="63" t="s">
        <v>821</v>
      </c>
      <c r="B17" s="20" t="s">
        <v>784</v>
      </c>
      <c r="C17" s="20" t="s">
        <v>822</v>
      </c>
      <c r="D17" s="75" t="s">
        <v>823</v>
      </c>
      <c r="E17" s="64" t="s">
        <v>824</v>
      </c>
      <c r="F17" s="60">
        <v>42793</v>
      </c>
      <c r="G17" s="65">
        <v>6864521736</v>
      </c>
      <c r="H17" s="20" t="s">
        <v>579</v>
      </c>
      <c r="I17" s="22" t="s">
        <v>960</v>
      </c>
      <c r="J17" s="105"/>
      <c r="K17" s="76">
        <v>42795</v>
      </c>
      <c r="L17" s="66">
        <v>43205</v>
      </c>
      <c r="M17" s="98" t="str">
        <f t="shared" si="0"/>
        <v>100%</v>
      </c>
      <c r="N17" s="102"/>
    </row>
    <row r="18" spans="1:14" ht="84" x14ac:dyDescent="0.25">
      <c r="A18" s="63" t="s">
        <v>825</v>
      </c>
      <c r="B18" s="20" t="s">
        <v>790</v>
      </c>
      <c r="C18" s="20" t="s">
        <v>826</v>
      </c>
      <c r="D18" s="20" t="s">
        <v>827</v>
      </c>
      <c r="E18" s="77" t="s">
        <v>828</v>
      </c>
      <c r="F18" s="60">
        <v>42794</v>
      </c>
      <c r="G18" s="65">
        <v>2311875616</v>
      </c>
      <c r="H18" s="20" t="s">
        <v>579</v>
      </c>
      <c r="I18" s="22" t="s">
        <v>1000</v>
      </c>
      <c r="J18" s="106"/>
      <c r="K18" s="60">
        <v>42795</v>
      </c>
      <c r="L18" s="66">
        <v>43220</v>
      </c>
      <c r="M18" s="98" t="str">
        <f t="shared" si="0"/>
        <v>100%</v>
      </c>
      <c r="N18" s="107"/>
    </row>
    <row r="19" spans="1:14" ht="84" x14ac:dyDescent="0.25">
      <c r="A19" s="63" t="s">
        <v>829</v>
      </c>
      <c r="B19" s="78" t="s">
        <v>830</v>
      </c>
      <c r="C19" s="20" t="s">
        <v>831</v>
      </c>
      <c r="D19" s="74" t="s">
        <v>832</v>
      </c>
      <c r="E19" s="64" t="s">
        <v>833</v>
      </c>
      <c r="F19" s="60">
        <v>42794</v>
      </c>
      <c r="G19" s="65">
        <v>27500000</v>
      </c>
      <c r="H19" s="20" t="s">
        <v>579</v>
      </c>
      <c r="I19" s="22" t="s">
        <v>1001</v>
      </c>
      <c r="J19" s="101"/>
      <c r="K19" s="60">
        <v>42795</v>
      </c>
      <c r="L19" s="66">
        <v>43146</v>
      </c>
      <c r="M19" s="98" t="str">
        <f t="shared" si="0"/>
        <v>100%</v>
      </c>
      <c r="N19" s="107"/>
    </row>
    <row r="20" spans="1:14" ht="96" x14ac:dyDescent="0.25">
      <c r="A20" s="63" t="s">
        <v>986</v>
      </c>
      <c r="B20" s="58" t="s">
        <v>856</v>
      </c>
      <c r="C20" s="20" t="s">
        <v>987</v>
      </c>
      <c r="D20" s="58" t="s">
        <v>988</v>
      </c>
      <c r="E20" s="64" t="s">
        <v>989</v>
      </c>
      <c r="F20" s="60">
        <v>42795</v>
      </c>
      <c r="G20" s="65">
        <v>431578966</v>
      </c>
      <c r="H20" s="20" t="s">
        <v>579</v>
      </c>
      <c r="I20" s="22" t="s">
        <v>990</v>
      </c>
      <c r="J20" s="104"/>
      <c r="K20" s="76">
        <v>42795</v>
      </c>
      <c r="L20" s="66">
        <v>43220</v>
      </c>
      <c r="M20" s="98" t="str">
        <f t="shared" si="0"/>
        <v>100%</v>
      </c>
      <c r="N20" s="102"/>
    </row>
    <row r="21" spans="1:14" ht="108" x14ac:dyDescent="0.25">
      <c r="A21" s="63" t="s">
        <v>834</v>
      </c>
      <c r="B21" s="20" t="s">
        <v>790</v>
      </c>
      <c r="C21" s="20" t="s">
        <v>835</v>
      </c>
      <c r="D21" s="58" t="s">
        <v>836</v>
      </c>
      <c r="E21" s="64" t="s">
        <v>837</v>
      </c>
      <c r="F21" s="60">
        <v>42807</v>
      </c>
      <c r="G21" s="65">
        <v>12355249</v>
      </c>
      <c r="H21" s="20" t="s">
        <v>572</v>
      </c>
      <c r="I21" s="100" t="s">
        <v>1002</v>
      </c>
      <c r="J21" s="104"/>
      <c r="K21" s="60">
        <v>42807</v>
      </c>
      <c r="L21" s="66">
        <v>43324</v>
      </c>
      <c r="M21" s="98" t="str">
        <f t="shared" si="0"/>
        <v>92%</v>
      </c>
      <c r="N21" s="107"/>
    </row>
    <row r="22" spans="1:14" ht="108" x14ac:dyDescent="0.25">
      <c r="A22" s="63" t="s">
        <v>838</v>
      </c>
      <c r="B22" s="20" t="s">
        <v>763</v>
      </c>
      <c r="C22" s="20" t="s">
        <v>355</v>
      </c>
      <c r="D22" s="58" t="s">
        <v>728</v>
      </c>
      <c r="E22" s="77" t="s">
        <v>839</v>
      </c>
      <c r="F22" s="60">
        <v>42809</v>
      </c>
      <c r="G22" s="65">
        <v>4558366781</v>
      </c>
      <c r="H22" s="20" t="s">
        <v>840</v>
      </c>
      <c r="I22" s="22" t="s">
        <v>961</v>
      </c>
      <c r="J22" s="105"/>
      <c r="K22" s="28">
        <v>42810</v>
      </c>
      <c r="L22" s="66">
        <v>43312</v>
      </c>
      <c r="M22" s="98" t="str">
        <f t="shared" si="0"/>
        <v>94%</v>
      </c>
      <c r="N22" s="102"/>
    </row>
    <row r="23" spans="1:14" ht="156" x14ac:dyDescent="0.25">
      <c r="A23" s="79" t="s">
        <v>841</v>
      </c>
      <c r="B23" s="20" t="s">
        <v>842</v>
      </c>
      <c r="C23" s="20" t="s">
        <v>843</v>
      </c>
      <c r="D23" s="58" t="s">
        <v>844</v>
      </c>
      <c r="E23" s="77" t="s">
        <v>845</v>
      </c>
      <c r="F23" s="60">
        <v>42842</v>
      </c>
      <c r="G23" s="80">
        <v>477531168</v>
      </c>
      <c r="H23" s="20" t="s">
        <v>846</v>
      </c>
      <c r="I23" s="22" t="s">
        <v>847</v>
      </c>
      <c r="J23" s="20" t="s">
        <v>848</v>
      </c>
      <c r="K23" s="60">
        <v>42844</v>
      </c>
      <c r="L23" s="66">
        <v>43159</v>
      </c>
      <c r="M23" s="98" t="str">
        <f t="shared" si="0"/>
        <v>100%</v>
      </c>
      <c r="N23" s="102"/>
    </row>
    <row r="24" spans="1:14" ht="60" x14ac:dyDescent="0.25">
      <c r="A24" s="79" t="s">
        <v>849</v>
      </c>
      <c r="B24" s="20" t="s">
        <v>850</v>
      </c>
      <c r="C24" s="20" t="s">
        <v>851</v>
      </c>
      <c r="D24" s="58" t="s">
        <v>736</v>
      </c>
      <c r="E24" s="77" t="s">
        <v>852</v>
      </c>
      <c r="F24" s="60">
        <v>42842</v>
      </c>
      <c r="G24" s="80">
        <v>5326456427</v>
      </c>
      <c r="H24" s="20" t="s">
        <v>853</v>
      </c>
      <c r="I24" s="22" t="s">
        <v>854</v>
      </c>
      <c r="J24" s="25" t="s">
        <v>848</v>
      </c>
      <c r="K24" s="29">
        <v>42844</v>
      </c>
      <c r="L24" s="66">
        <v>43159</v>
      </c>
      <c r="M24" s="98" t="str">
        <f t="shared" si="0"/>
        <v>100%</v>
      </c>
      <c r="N24" s="102"/>
    </row>
    <row r="25" spans="1:14" ht="60" x14ac:dyDescent="0.25">
      <c r="A25" s="79" t="s">
        <v>855</v>
      </c>
      <c r="B25" s="20" t="s">
        <v>856</v>
      </c>
      <c r="C25" s="20" t="s">
        <v>857</v>
      </c>
      <c r="D25" s="58" t="s">
        <v>858</v>
      </c>
      <c r="E25" s="64" t="s">
        <v>859</v>
      </c>
      <c r="F25" s="60">
        <v>42864</v>
      </c>
      <c r="G25" s="80">
        <v>164584000</v>
      </c>
      <c r="H25" s="20" t="s">
        <v>860</v>
      </c>
      <c r="I25" s="22" t="s">
        <v>861</v>
      </c>
      <c r="J25" s="25" t="s">
        <v>862</v>
      </c>
      <c r="K25" s="60">
        <v>42864</v>
      </c>
      <c r="L25" s="66">
        <v>43174</v>
      </c>
      <c r="M25" s="98" t="str">
        <f t="shared" si="0"/>
        <v>100%</v>
      </c>
      <c r="N25" s="102"/>
    </row>
    <row r="26" spans="1:14" ht="120" x14ac:dyDescent="0.25">
      <c r="A26" s="79" t="s">
        <v>863</v>
      </c>
      <c r="B26" s="20" t="s">
        <v>790</v>
      </c>
      <c r="C26" s="20" t="s">
        <v>864</v>
      </c>
      <c r="D26" s="58" t="s">
        <v>865</v>
      </c>
      <c r="E26" s="64" t="s">
        <v>866</v>
      </c>
      <c r="F26" s="60">
        <v>42865</v>
      </c>
      <c r="G26" s="80">
        <v>0</v>
      </c>
      <c r="H26" s="20" t="s">
        <v>782</v>
      </c>
      <c r="I26" s="22"/>
      <c r="J26" s="22"/>
      <c r="K26" s="60">
        <v>42866</v>
      </c>
      <c r="L26" s="66">
        <v>44691</v>
      </c>
      <c r="M26" s="98" t="str">
        <f t="shared" si="0"/>
        <v>23%</v>
      </c>
      <c r="N26" s="102"/>
    </row>
    <row r="27" spans="1:14" s="135" customFormat="1" ht="84" x14ac:dyDescent="0.25">
      <c r="A27" s="64" t="s">
        <v>867</v>
      </c>
      <c r="B27" s="20" t="s">
        <v>790</v>
      </c>
      <c r="C27" s="20" t="s">
        <v>868</v>
      </c>
      <c r="D27" s="58" t="s">
        <v>869</v>
      </c>
      <c r="E27" s="64" t="s">
        <v>870</v>
      </c>
      <c r="F27" s="60">
        <v>42887</v>
      </c>
      <c r="G27" s="81">
        <v>7026779</v>
      </c>
      <c r="H27" s="20" t="s">
        <v>572</v>
      </c>
      <c r="I27" s="22" t="s">
        <v>1114</v>
      </c>
      <c r="J27" s="25" t="s">
        <v>1115</v>
      </c>
      <c r="K27" s="60">
        <v>42887</v>
      </c>
      <c r="L27" s="60">
        <v>43404</v>
      </c>
      <c r="M27" s="98" t="str">
        <f t="shared" si="0"/>
        <v>76%</v>
      </c>
      <c r="N27" s="102"/>
    </row>
    <row r="28" spans="1:14" ht="24" x14ac:dyDescent="0.25">
      <c r="A28" s="64" t="s">
        <v>871</v>
      </c>
      <c r="B28" s="22" t="s">
        <v>770</v>
      </c>
      <c r="C28" s="20" t="s">
        <v>872</v>
      </c>
      <c r="D28" s="58" t="s">
        <v>873</v>
      </c>
      <c r="E28" s="64" t="s">
        <v>874</v>
      </c>
      <c r="F28" s="60">
        <v>42902</v>
      </c>
      <c r="G28" s="108">
        <v>0</v>
      </c>
      <c r="H28" s="20" t="s">
        <v>875</v>
      </c>
      <c r="I28" s="25"/>
      <c r="J28" s="25"/>
      <c r="K28" s="60">
        <v>42906</v>
      </c>
      <c r="L28" s="60">
        <v>43818</v>
      </c>
      <c r="M28" s="98" t="str">
        <f t="shared" si="0"/>
        <v>41%</v>
      </c>
      <c r="N28" s="102"/>
    </row>
    <row r="29" spans="1:14" ht="72" x14ac:dyDescent="0.25">
      <c r="A29" s="71" t="s">
        <v>876</v>
      </c>
      <c r="B29" s="20" t="s">
        <v>790</v>
      </c>
      <c r="C29" s="22" t="s">
        <v>877</v>
      </c>
      <c r="D29" s="58" t="s">
        <v>878</v>
      </c>
      <c r="E29" s="77" t="s">
        <v>879</v>
      </c>
      <c r="F29" s="68">
        <v>42908</v>
      </c>
      <c r="G29" s="108"/>
      <c r="H29" s="20" t="s">
        <v>782</v>
      </c>
      <c r="I29" s="22"/>
      <c r="J29" s="22"/>
      <c r="K29" s="60">
        <v>42909</v>
      </c>
      <c r="L29" s="60">
        <v>44734</v>
      </c>
      <c r="M29" s="98" t="str">
        <f t="shared" si="0"/>
        <v>20%</v>
      </c>
      <c r="N29" s="102"/>
    </row>
    <row r="30" spans="1:14" ht="132" x14ac:dyDescent="0.25">
      <c r="A30" s="71" t="s">
        <v>880</v>
      </c>
      <c r="B30" s="20" t="s">
        <v>790</v>
      </c>
      <c r="C30" s="22" t="s">
        <v>881</v>
      </c>
      <c r="D30" s="58" t="s">
        <v>882</v>
      </c>
      <c r="E30" s="71" t="s">
        <v>883</v>
      </c>
      <c r="F30" s="68">
        <v>42913</v>
      </c>
      <c r="G30" s="80">
        <v>2356584</v>
      </c>
      <c r="H30" s="22" t="s">
        <v>572</v>
      </c>
      <c r="I30" s="25"/>
      <c r="J30" s="25"/>
      <c r="K30" s="60">
        <v>42913</v>
      </c>
      <c r="L30" s="60">
        <v>43277</v>
      </c>
      <c r="M30" s="98" t="str">
        <f t="shared" si="0"/>
        <v>100%</v>
      </c>
      <c r="N30" s="102"/>
    </row>
    <row r="31" spans="1:14" ht="96" x14ac:dyDescent="0.25">
      <c r="A31" s="71" t="s">
        <v>884</v>
      </c>
      <c r="B31" s="20" t="s">
        <v>790</v>
      </c>
      <c r="C31" s="22" t="s">
        <v>885</v>
      </c>
      <c r="D31" s="103"/>
      <c r="E31" s="40" t="s">
        <v>886</v>
      </c>
      <c r="F31" s="68">
        <v>42915</v>
      </c>
      <c r="G31" s="80">
        <v>0</v>
      </c>
      <c r="H31" s="22" t="s">
        <v>782</v>
      </c>
      <c r="I31" s="103"/>
      <c r="J31" s="103"/>
      <c r="K31" s="68">
        <v>42915</v>
      </c>
      <c r="L31" s="68">
        <v>44741</v>
      </c>
      <c r="M31" s="98" t="str">
        <f t="shared" si="0"/>
        <v>20%</v>
      </c>
      <c r="N31" s="102"/>
    </row>
    <row r="32" spans="1:14" ht="72" x14ac:dyDescent="0.25">
      <c r="A32" s="82" t="s">
        <v>887</v>
      </c>
      <c r="B32" s="83" t="s">
        <v>888</v>
      </c>
      <c r="C32" s="83" t="s">
        <v>889</v>
      </c>
      <c r="D32" s="109" t="s">
        <v>890</v>
      </c>
      <c r="E32" s="84" t="s">
        <v>891</v>
      </c>
      <c r="F32" s="85">
        <v>42916</v>
      </c>
      <c r="G32" s="86">
        <v>680886766</v>
      </c>
      <c r="H32" s="83" t="s">
        <v>892</v>
      </c>
      <c r="I32" s="83" t="s">
        <v>893</v>
      </c>
      <c r="J32" s="83" t="s">
        <v>894</v>
      </c>
      <c r="K32" s="85">
        <v>42916</v>
      </c>
      <c r="L32" s="85">
        <v>43121</v>
      </c>
      <c r="M32" s="98" t="str">
        <f>IF((ROUND((($N$2-$K32)/(EDATE($L32,0)-$K32)*100),2))&gt;100,"100%",CONCATENATE((ROUND((($N$2-$K32)/(EDATE($L32,0)-$K32)*100),0)),"%"))</f>
        <v>100%</v>
      </c>
      <c r="N32" s="102"/>
    </row>
    <row r="33" spans="1:14" s="135" customFormat="1" ht="132" x14ac:dyDescent="0.25">
      <c r="A33" s="64" t="s">
        <v>895</v>
      </c>
      <c r="B33" s="20" t="s">
        <v>896</v>
      </c>
      <c r="C33" s="20" t="s">
        <v>897</v>
      </c>
      <c r="D33" s="58" t="s">
        <v>898</v>
      </c>
      <c r="E33" s="77" t="s">
        <v>899</v>
      </c>
      <c r="F33" s="60">
        <v>42920</v>
      </c>
      <c r="G33" s="81">
        <v>387307099</v>
      </c>
      <c r="H33" s="20" t="s">
        <v>900</v>
      </c>
      <c r="I33" s="22" t="s">
        <v>979</v>
      </c>
      <c r="J33" s="22"/>
      <c r="K33" s="60">
        <v>42920</v>
      </c>
      <c r="L33" s="85">
        <v>43205</v>
      </c>
      <c r="M33" s="98" t="str">
        <f t="shared" si="0"/>
        <v>100%</v>
      </c>
      <c r="N33" s="102"/>
    </row>
    <row r="34" spans="1:14" ht="108" x14ac:dyDescent="0.25">
      <c r="A34" s="64" t="s">
        <v>901</v>
      </c>
      <c r="B34" s="20" t="s">
        <v>896</v>
      </c>
      <c r="C34" s="20" t="s">
        <v>902</v>
      </c>
      <c r="D34" s="25" t="s">
        <v>903</v>
      </c>
      <c r="E34" s="77" t="s">
        <v>904</v>
      </c>
      <c r="F34" s="60">
        <v>42920</v>
      </c>
      <c r="G34" s="61">
        <v>4132891970</v>
      </c>
      <c r="H34" s="20" t="s">
        <v>574</v>
      </c>
      <c r="I34" s="22" t="s">
        <v>991</v>
      </c>
      <c r="J34" s="25"/>
      <c r="K34" s="68">
        <v>42920</v>
      </c>
      <c r="L34" s="68">
        <v>43205</v>
      </c>
      <c r="M34" s="98" t="str">
        <f t="shared" si="0"/>
        <v>100%</v>
      </c>
      <c r="N34" s="102"/>
    </row>
    <row r="35" spans="1:14" ht="168" x14ac:dyDescent="0.25">
      <c r="A35" s="64" t="s">
        <v>905</v>
      </c>
      <c r="B35" s="20" t="s">
        <v>790</v>
      </c>
      <c r="C35" s="20" t="s">
        <v>906</v>
      </c>
      <c r="D35" s="58" t="s">
        <v>907</v>
      </c>
      <c r="E35" s="77" t="s">
        <v>908</v>
      </c>
      <c r="F35" s="60">
        <v>42926</v>
      </c>
      <c r="G35" s="81">
        <v>0</v>
      </c>
      <c r="H35" s="20" t="s">
        <v>572</v>
      </c>
      <c r="I35" s="103"/>
      <c r="J35" s="103"/>
      <c r="K35" s="60">
        <v>42926</v>
      </c>
      <c r="L35" s="60">
        <v>43290</v>
      </c>
      <c r="M35" s="98" t="str">
        <f t="shared" si="0"/>
        <v>98%</v>
      </c>
      <c r="N35" s="102"/>
    </row>
    <row r="36" spans="1:14" ht="84" x14ac:dyDescent="0.25">
      <c r="A36" s="64" t="s">
        <v>909</v>
      </c>
      <c r="B36" s="20" t="s">
        <v>790</v>
      </c>
      <c r="C36" s="20" t="s">
        <v>910</v>
      </c>
      <c r="D36" s="58" t="s">
        <v>911</v>
      </c>
      <c r="E36" s="77" t="s">
        <v>912</v>
      </c>
      <c r="F36" s="60">
        <v>42928</v>
      </c>
      <c r="G36" s="81">
        <v>0</v>
      </c>
      <c r="H36" s="20" t="s">
        <v>572</v>
      </c>
      <c r="I36" s="103"/>
      <c r="J36" s="103"/>
      <c r="K36" s="60">
        <v>42929</v>
      </c>
      <c r="L36" s="60">
        <v>43293</v>
      </c>
      <c r="M36" s="98" t="str">
        <f t="shared" si="0"/>
        <v>97%</v>
      </c>
      <c r="N36" s="102"/>
    </row>
    <row r="37" spans="1:14" ht="72" x14ac:dyDescent="0.25">
      <c r="A37" s="70" t="s">
        <v>913</v>
      </c>
      <c r="B37" s="25" t="s">
        <v>830</v>
      </c>
      <c r="C37" s="25" t="s">
        <v>914</v>
      </c>
      <c r="D37" s="25" t="s">
        <v>915</v>
      </c>
      <c r="E37" s="87" t="s">
        <v>916</v>
      </c>
      <c r="F37" s="68">
        <v>42935</v>
      </c>
      <c r="G37" s="25" t="s">
        <v>917</v>
      </c>
      <c r="H37" s="25" t="s">
        <v>794</v>
      </c>
      <c r="I37" s="103"/>
      <c r="J37" s="103"/>
      <c r="K37" s="68">
        <v>42940</v>
      </c>
      <c r="L37" s="68">
        <v>43304</v>
      </c>
      <c r="M37" s="98" t="str">
        <f t="shared" si="0"/>
        <v>94%</v>
      </c>
      <c r="N37" s="102"/>
    </row>
    <row r="38" spans="1:14" ht="60" x14ac:dyDescent="0.25">
      <c r="A38" s="72" t="s">
        <v>918</v>
      </c>
      <c r="B38" s="20" t="s">
        <v>790</v>
      </c>
      <c r="C38" s="20" t="s">
        <v>919</v>
      </c>
      <c r="D38" s="58" t="s">
        <v>920</v>
      </c>
      <c r="E38" s="88" t="s">
        <v>921</v>
      </c>
      <c r="F38" s="60">
        <v>42941</v>
      </c>
      <c r="G38" s="81">
        <v>0</v>
      </c>
      <c r="H38" s="58" t="s">
        <v>572</v>
      </c>
      <c r="I38" s="103"/>
      <c r="J38" s="103"/>
      <c r="K38" s="60">
        <v>42943</v>
      </c>
      <c r="L38" s="68">
        <v>43307</v>
      </c>
      <c r="M38" s="98" t="str">
        <f t="shared" si="0"/>
        <v>93%</v>
      </c>
      <c r="N38" s="102"/>
    </row>
    <row r="39" spans="1:14" ht="72" x14ac:dyDescent="0.25">
      <c r="A39" s="72" t="s">
        <v>973</v>
      </c>
      <c r="B39" s="20" t="s">
        <v>896</v>
      </c>
      <c r="C39" s="20" t="s">
        <v>974</v>
      </c>
      <c r="D39" s="58" t="s">
        <v>975</v>
      </c>
      <c r="E39" s="77" t="s">
        <v>976</v>
      </c>
      <c r="F39" s="60">
        <v>42961</v>
      </c>
      <c r="G39" s="81">
        <v>198497355</v>
      </c>
      <c r="H39" s="20" t="s">
        <v>977</v>
      </c>
      <c r="I39" s="87" t="s">
        <v>978</v>
      </c>
      <c r="J39" s="103"/>
      <c r="K39" s="60">
        <v>42963</v>
      </c>
      <c r="L39" s="60">
        <v>43174</v>
      </c>
      <c r="M39" s="98" t="str">
        <f t="shared" si="0"/>
        <v>100%</v>
      </c>
      <c r="N39" s="102"/>
    </row>
    <row r="40" spans="1:14" ht="108" x14ac:dyDescent="0.25">
      <c r="A40" s="79" t="s">
        <v>922</v>
      </c>
      <c r="B40" s="20" t="s">
        <v>790</v>
      </c>
      <c r="C40" s="20" t="s">
        <v>923</v>
      </c>
      <c r="D40" s="58" t="s">
        <v>924</v>
      </c>
      <c r="E40" s="89" t="s">
        <v>925</v>
      </c>
      <c r="F40" s="60">
        <v>42963</v>
      </c>
      <c r="G40" s="81">
        <v>4311864</v>
      </c>
      <c r="H40" s="20" t="s">
        <v>572</v>
      </c>
      <c r="I40" s="103"/>
      <c r="J40" s="103"/>
      <c r="K40" s="60">
        <v>42963</v>
      </c>
      <c r="L40" s="60">
        <v>43327</v>
      </c>
      <c r="M40" s="98" t="str">
        <f t="shared" si="0"/>
        <v>87%</v>
      </c>
      <c r="N40" s="102"/>
    </row>
    <row r="41" spans="1:14" ht="72" x14ac:dyDescent="0.25">
      <c r="A41" s="79" t="s">
        <v>926</v>
      </c>
      <c r="B41" s="20" t="s">
        <v>896</v>
      </c>
      <c r="C41" s="58" t="s">
        <v>927</v>
      </c>
      <c r="D41" s="58" t="s">
        <v>928</v>
      </c>
      <c r="E41" s="77" t="s">
        <v>929</v>
      </c>
      <c r="F41" s="60">
        <v>42963</v>
      </c>
      <c r="G41" s="81">
        <v>2004953028</v>
      </c>
      <c r="H41" s="20" t="s">
        <v>587</v>
      </c>
      <c r="I41" s="22" t="s">
        <v>962</v>
      </c>
      <c r="J41" s="22"/>
      <c r="K41" s="60">
        <v>42963</v>
      </c>
      <c r="L41" s="60">
        <v>43174</v>
      </c>
      <c r="M41" s="98" t="str">
        <f t="shared" si="0"/>
        <v>100%</v>
      </c>
      <c r="N41" s="102"/>
    </row>
    <row r="42" spans="1:14" ht="60.75" x14ac:dyDescent="0.25">
      <c r="A42" s="79" t="s">
        <v>930</v>
      </c>
      <c r="B42" s="20" t="s">
        <v>896</v>
      </c>
      <c r="C42" s="20" t="s">
        <v>931</v>
      </c>
      <c r="D42" s="58" t="s">
        <v>932</v>
      </c>
      <c r="E42" s="77" t="s">
        <v>933</v>
      </c>
      <c r="F42" s="60">
        <v>42964</v>
      </c>
      <c r="G42" s="81">
        <v>4218080683</v>
      </c>
      <c r="H42" s="20" t="s">
        <v>587</v>
      </c>
      <c r="I42" s="100" t="s">
        <v>963</v>
      </c>
      <c r="J42" s="22"/>
      <c r="K42" s="60">
        <v>42964</v>
      </c>
      <c r="L42" s="60">
        <v>43190</v>
      </c>
      <c r="M42" s="98" t="str">
        <f t="shared" si="0"/>
        <v>100%</v>
      </c>
      <c r="N42" s="102"/>
    </row>
    <row r="43" spans="1:14" ht="84" x14ac:dyDescent="0.25">
      <c r="A43" s="79" t="s">
        <v>934</v>
      </c>
      <c r="B43" s="20" t="s">
        <v>896</v>
      </c>
      <c r="C43" s="58" t="s">
        <v>935</v>
      </c>
      <c r="D43" s="58" t="s">
        <v>936</v>
      </c>
      <c r="E43" s="77" t="s">
        <v>937</v>
      </c>
      <c r="F43" s="60">
        <v>42965</v>
      </c>
      <c r="G43" s="81">
        <v>3628422263</v>
      </c>
      <c r="H43" s="20" t="s">
        <v>587</v>
      </c>
      <c r="I43" s="22" t="s">
        <v>964</v>
      </c>
      <c r="J43" s="87"/>
      <c r="K43" s="60">
        <v>42969</v>
      </c>
      <c r="L43" s="60">
        <v>43419</v>
      </c>
      <c r="M43" s="98" t="str">
        <f t="shared" si="0"/>
        <v>69%</v>
      </c>
      <c r="N43" s="102"/>
    </row>
    <row r="44" spans="1:14" ht="192" x14ac:dyDescent="0.25">
      <c r="A44" s="77" t="s">
        <v>938</v>
      </c>
      <c r="B44" s="20" t="s">
        <v>896</v>
      </c>
      <c r="C44" s="20" t="s">
        <v>939</v>
      </c>
      <c r="D44" s="25" t="s">
        <v>940</v>
      </c>
      <c r="E44" s="77" t="s">
        <v>941</v>
      </c>
      <c r="F44" s="60">
        <v>42972</v>
      </c>
      <c r="G44" s="81">
        <v>755025714</v>
      </c>
      <c r="H44" s="20" t="s">
        <v>942</v>
      </c>
      <c r="I44" s="22" t="s">
        <v>965</v>
      </c>
      <c r="J44" s="25"/>
      <c r="K44" s="110">
        <v>42972</v>
      </c>
      <c r="L44" s="60">
        <v>43419</v>
      </c>
      <c r="M44" s="98" t="str">
        <f t="shared" si="0"/>
        <v>69%</v>
      </c>
      <c r="N44" s="102"/>
    </row>
    <row r="45" spans="1:14" ht="132" x14ac:dyDescent="0.25">
      <c r="A45" s="67" t="s">
        <v>943</v>
      </c>
      <c r="B45" s="20" t="s">
        <v>790</v>
      </c>
      <c r="C45" s="22" t="s">
        <v>944</v>
      </c>
      <c r="D45" s="58" t="s">
        <v>945</v>
      </c>
      <c r="E45" s="40" t="s">
        <v>946</v>
      </c>
      <c r="F45" s="90">
        <v>42993</v>
      </c>
      <c r="G45" s="80">
        <v>0</v>
      </c>
      <c r="H45" s="22" t="s">
        <v>572</v>
      </c>
      <c r="I45" s="103"/>
      <c r="J45" s="103"/>
      <c r="K45" s="60">
        <v>42993</v>
      </c>
      <c r="L45" s="60">
        <v>43357</v>
      </c>
      <c r="M45" s="98" t="str">
        <f t="shared" si="0"/>
        <v>79%</v>
      </c>
      <c r="N45" s="102"/>
    </row>
    <row r="46" spans="1:14" ht="96" x14ac:dyDescent="0.25">
      <c r="A46" s="79" t="s">
        <v>947</v>
      </c>
      <c r="B46" s="20" t="s">
        <v>790</v>
      </c>
      <c r="C46" s="20" t="s">
        <v>948</v>
      </c>
      <c r="D46" s="58" t="s">
        <v>949</v>
      </c>
      <c r="E46" s="64" t="s">
        <v>950</v>
      </c>
      <c r="F46" s="91">
        <v>42999</v>
      </c>
      <c r="G46" s="81">
        <v>0</v>
      </c>
      <c r="H46" s="20" t="s">
        <v>794</v>
      </c>
      <c r="I46" s="103"/>
      <c r="J46" s="103"/>
      <c r="K46" s="60">
        <v>42999</v>
      </c>
      <c r="L46" s="60">
        <v>43363</v>
      </c>
      <c r="M46" s="98" t="str">
        <f t="shared" si="0"/>
        <v>77%</v>
      </c>
      <c r="N46" s="102"/>
    </row>
    <row r="47" spans="1:14" ht="84" x14ac:dyDescent="0.25">
      <c r="A47" s="70" t="s">
        <v>951</v>
      </c>
      <c r="B47" s="22" t="s">
        <v>952</v>
      </c>
      <c r="C47" s="22" t="s">
        <v>953</v>
      </c>
      <c r="D47" s="25" t="s">
        <v>954</v>
      </c>
      <c r="E47" s="40" t="s">
        <v>955</v>
      </c>
      <c r="F47" s="43">
        <v>43042</v>
      </c>
      <c r="G47" s="80">
        <v>1548933305</v>
      </c>
      <c r="H47" s="22" t="s">
        <v>573</v>
      </c>
      <c r="I47" s="103"/>
      <c r="J47" s="103"/>
      <c r="K47" s="68">
        <v>43046</v>
      </c>
      <c r="L47" s="60">
        <v>43256</v>
      </c>
      <c r="M47" s="98" t="str">
        <f>IF((ROUND((($N$2-$K47)/(EDATE($L47,0)-$K47)*100),2))&gt;100,"100%",CONCATENATE((ROUND((($N$2-$K47)/(EDATE($L47,0)-$K47)*100),0)),"%"))</f>
        <v>100%</v>
      </c>
      <c r="N47" s="102"/>
    </row>
    <row r="48" spans="1:14" s="135" customFormat="1" ht="276" x14ac:dyDescent="0.25">
      <c r="A48" s="70" t="s">
        <v>966</v>
      </c>
      <c r="B48" s="22" t="s">
        <v>952</v>
      </c>
      <c r="C48" s="22" t="s">
        <v>967</v>
      </c>
      <c r="D48" s="25" t="s">
        <v>968</v>
      </c>
      <c r="E48" s="40" t="s">
        <v>969</v>
      </c>
      <c r="F48" s="43">
        <v>43048</v>
      </c>
      <c r="G48" s="80">
        <v>131000000</v>
      </c>
      <c r="H48" s="22" t="s">
        <v>970</v>
      </c>
      <c r="I48" s="22" t="s">
        <v>1117</v>
      </c>
      <c r="J48" s="22" t="s">
        <v>1116</v>
      </c>
      <c r="K48" s="43">
        <v>43049</v>
      </c>
      <c r="L48" s="60">
        <v>43343</v>
      </c>
      <c r="M48" s="98" t="str">
        <f t="shared" si="0"/>
        <v>79%</v>
      </c>
      <c r="N48" s="102"/>
    </row>
    <row r="49" spans="1:14" ht="120.75" thickBot="1" x14ac:dyDescent="0.3">
      <c r="A49" s="92" t="s">
        <v>956</v>
      </c>
      <c r="B49" s="20" t="s">
        <v>790</v>
      </c>
      <c r="C49" s="22" t="s">
        <v>957</v>
      </c>
      <c r="D49" s="25" t="s">
        <v>958</v>
      </c>
      <c r="E49" s="71" t="s">
        <v>959</v>
      </c>
      <c r="F49" s="43">
        <v>43083</v>
      </c>
      <c r="G49" s="80">
        <v>0</v>
      </c>
      <c r="H49" s="22" t="s">
        <v>794</v>
      </c>
      <c r="I49" s="103"/>
      <c r="J49" s="103"/>
      <c r="K49" s="111">
        <v>43083</v>
      </c>
      <c r="L49" s="60">
        <v>43447</v>
      </c>
      <c r="M49" s="98" t="str">
        <f t="shared" si="0"/>
        <v>54%</v>
      </c>
      <c r="N49" s="102"/>
    </row>
    <row r="50" spans="1:14" ht="31.5" x14ac:dyDescent="0.25">
      <c r="A50" s="132" t="s">
        <v>999</v>
      </c>
      <c r="B50" s="133"/>
      <c r="C50" s="133"/>
      <c r="D50" s="133"/>
      <c r="E50" s="133"/>
      <c r="F50" s="133"/>
      <c r="G50" s="133"/>
      <c r="H50" s="133"/>
      <c r="I50" s="133"/>
      <c r="J50" s="133"/>
      <c r="K50" s="133"/>
      <c r="L50" s="133"/>
      <c r="M50" s="134"/>
      <c r="N50" s="112"/>
    </row>
    <row r="51" spans="1:14" ht="48" x14ac:dyDescent="0.25">
      <c r="A51" s="94" t="s">
        <v>0</v>
      </c>
      <c r="B51" s="94" t="s">
        <v>5</v>
      </c>
      <c r="C51" s="94" t="s">
        <v>1</v>
      </c>
      <c r="D51" s="94" t="s">
        <v>6</v>
      </c>
      <c r="E51" s="94" t="s">
        <v>27</v>
      </c>
      <c r="F51" s="94" t="s">
        <v>28</v>
      </c>
      <c r="G51" s="94" t="s">
        <v>7</v>
      </c>
      <c r="H51" s="94" t="s">
        <v>26</v>
      </c>
      <c r="I51" s="94" t="s">
        <v>31</v>
      </c>
      <c r="J51" s="94" t="s">
        <v>30</v>
      </c>
      <c r="K51" s="94" t="s">
        <v>2</v>
      </c>
      <c r="L51" s="94" t="s">
        <v>3</v>
      </c>
      <c r="M51" s="94" t="s">
        <v>29</v>
      </c>
      <c r="N51" s="112"/>
    </row>
    <row r="52" spans="1:14" ht="36" x14ac:dyDescent="0.25">
      <c r="A52" s="27" t="s">
        <v>32</v>
      </c>
      <c r="B52" s="20" t="s">
        <v>842</v>
      </c>
      <c r="C52" s="30" t="s">
        <v>222</v>
      </c>
      <c r="D52" s="31" t="s">
        <v>599</v>
      </c>
      <c r="E52" s="26" t="s">
        <v>390</v>
      </c>
      <c r="F52" s="41">
        <v>43101</v>
      </c>
      <c r="G52" s="44">
        <v>380610648</v>
      </c>
      <c r="H52" s="33" t="s">
        <v>572</v>
      </c>
      <c r="I52" s="25"/>
      <c r="J52" s="25"/>
      <c r="K52" s="28">
        <v>43101</v>
      </c>
      <c r="L52" s="49">
        <v>43465</v>
      </c>
      <c r="M52" s="118" t="str">
        <f>IF((ROUND((($N$2-$K52)/(EDATE($L52,0)-$K52)*100),2))&gt;100,"100%",CONCATENATE((ROUND((($N$2-$K52)/(EDATE($L52,0)-$K52)*100),0)),"%"))</f>
        <v>49%</v>
      </c>
      <c r="N52" s="113"/>
    </row>
    <row r="53" spans="1:14" ht="120" x14ac:dyDescent="0.25">
      <c r="A53" s="35" t="s">
        <v>33</v>
      </c>
      <c r="B53" s="20" t="s">
        <v>842</v>
      </c>
      <c r="C53" s="31" t="s">
        <v>223</v>
      </c>
      <c r="D53" s="31" t="s">
        <v>599</v>
      </c>
      <c r="E53" s="36" t="s">
        <v>391</v>
      </c>
      <c r="F53" s="42">
        <v>43101</v>
      </c>
      <c r="G53" s="45">
        <v>956773240</v>
      </c>
      <c r="H53" s="32" t="s">
        <v>573</v>
      </c>
      <c r="I53" s="22"/>
      <c r="J53" s="22"/>
      <c r="K53" s="29">
        <v>43101</v>
      </c>
      <c r="L53" s="49">
        <v>43281</v>
      </c>
      <c r="M53" s="118" t="str">
        <f t="shared" ref="M53:M116" si="1">IF((ROUND((($N$2-$K53)/(EDATE($L53,0)-$K53)*100),2))&gt;100,"100%",CONCATENATE((ROUND((($N$2-$K53)/(EDATE($L53,0)-$K53)*100),0)),"%"))</f>
        <v>100%</v>
      </c>
      <c r="N53" s="114"/>
    </row>
    <row r="54" spans="1:14" ht="120" x14ac:dyDescent="0.25">
      <c r="A54" s="35" t="s">
        <v>34</v>
      </c>
      <c r="B54" s="20" t="s">
        <v>842</v>
      </c>
      <c r="C54" s="31" t="s">
        <v>224</v>
      </c>
      <c r="D54" s="32" t="s">
        <v>599</v>
      </c>
      <c r="E54" s="36" t="s">
        <v>392</v>
      </c>
      <c r="F54" s="42">
        <v>43101</v>
      </c>
      <c r="G54" s="45">
        <v>75000000</v>
      </c>
      <c r="H54" s="32" t="s">
        <v>573</v>
      </c>
      <c r="I54" s="25"/>
      <c r="J54" s="25"/>
      <c r="K54" s="42">
        <v>43101</v>
      </c>
      <c r="L54" s="43">
        <v>43281</v>
      </c>
      <c r="M54" s="118" t="str">
        <f t="shared" si="1"/>
        <v>100%</v>
      </c>
      <c r="N54" s="114"/>
    </row>
    <row r="55" spans="1:14" ht="96" x14ac:dyDescent="0.25">
      <c r="A55" s="35" t="s">
        <v>35</v>
      </c>
      <c r="B55" s="31" t="s">
        <v>850</v>
      </c>
      <c r="C55" s="31" t="s">
        <v>225</v>
      </c>
      <c r="D55" s="32" t="s">
        <v>600</v>
      </c>
      <c r="E55" s="36" t="s">
        <v>393</v>
      </c>
      <c r="F55" s="42">
        <v>43101</v>
      </c>
      <c r="G55" s="45">
        <v>2869808576</v>
      </c>
      <c r="H55" s="32" t="s">
        <v>572</v>
      </c>
      <c r="I55" s="22"/>
      <c r="J55" s="22"/>
      <c r="K55" s="42">
        <v>43101</v>
      </c>
      <c r="L55" s="43">
        <v>43465</v>
      </c>
      <c r="M55" s="118" t="str">
        <f t="shared" si="1"/>
        <v>49%</v>
      </c>
      <c r="N55" s="114"/>
    </row>
    <row r="56" spans="1:14" s="135" customFormat="1" ht="60" x14ac:dyDescent="0.25">
      <c r="A56" s="63" t="s">
        <v>36</v>
      </c>
      <c r="B56" s="20" t="s">
        <v>778</v>
      </c>
      <c r="C56" s="20" t="s">
        <v>226</v>
      </c>
      <c r="D56" s="58" t="s">
        <v>601</v>
      </c>
      <c r="E56" s="89" t="s">
        <v>394</v>
      </c>
      <c r="F56" s="91">
        <v>43101</v>
      </c>
      <c r="G56" s="81">
        <v>24508255</v>
      </c>
      <c r="H56" s="58" t="s">
        <v>574</v>
      </c>
      <c r="I56" s="22" t="s">
        <v>1106</v>
      </c>
      <c r="J56" s="58" t="s">
        <v>573</v>
      </c>
      <c r="K56" s="91">
        <v>43101</v>
      </c>
      <c r="L56" s="43">
        <v>43281</v>
      </c>
      <c r="M56" s="118" t="str">
        <f>IF((ROUND((($N$2-$K56)/(EDATE($L56,0)-$K56)*100),2))&gt;100,"100%",CONCATENATE((ROUND((($N$2-$K56)/(EDATE($L56,0)-$K56)*100),0)),"%"))</f>
        <v>100%</v>
      </c>
      <c r="N56" s="102"/>
    </row>
    <row r="57" spans="1:14" s="135" customFormat="1" ht="84" x14ac:dyDescent="0.25">
      <c r="A57" s="63" t="s">
        <v>37</v>
      </c>
      <c r="B57" s="20" t="s">
        <v>778</v>
      </c>
      <c r="C57" s="20" t="s">
        <v>226</v>
      </c>
      <c r="D57" s="58" t="s">
        <v>601</v>
      </c>
      <c r="E57" s="89" t="s">
        <v>395</v>
      </c>
      <c r="F57" s="91">
        <v>43101</v>
      </c>
      <c r="G57" s="81">
        <v>95705145</v>
      </c>
      <c r="H57" s="58" t="s">
        <v>574</v>
      </c>
      <c r="I57" s="22" t="s">
        <v>1106</v>
      </c>
      <c r="J57" s="25"/>
      <c r="K57" s="91">
        <v>43101</v>
      </c>
      <c r="L57" s="43">
        <v>43281</v>
      </c>
      <c r="M57" s="118" t="str">
        <f t="shared" si="1"/>
        <v>100%</v>
      </c>
      <c r="N57" s="102"/>
    </row>
    <row r="58" spans="1:14" ht="180" x14ac:dyDescent="0.25">
      <c r="A58" s="35" t="s">
        <v>38</v>
      </c>
      <c r="B58" s="20" t="s">
        <v>778</v>
      </c>
      <c r="C58" s="31" t="s">
        <v>227</v>
      </c>
      <c r="D58" s="32" t="s">
        <v>602</v>
      </c>
      <c r="E58" s="36" t="s">
        <v>396</v>
      </c>
      <c r="F58" s="42">
        <v>43101</v>
      </c>
      <c r="G58" s="45">
        <v>21182448</v>
      </c>
      <c r="H58" s="32" t="s">
        <v>572</v>
      </c>
      <c r="I58" s="25"/>
      <c r="J58" s="25"/>
      <c r="K58" s="42">
        <v>43101</v>
      </c>
      <c r="L58" s="43">
        <v>43465</v>
      </c>
      <c r="M58" s="118" t="str">
        <f t="shared" si="1"/>
        <v>49%</v>
      </c>
      <c r="N58" s="114"/>
    </row>
    <row r="59" spans="1:14" s="135" customFormat="1" ht="96" x14ac:dyDescent="0.25">
      <c r="A59" s="63" t="s">
        <v>39</v>
      </c>
      <c r="B59" s="20" t="s">
        <v>778</v>
      </c>
      <c r="C59" s="20" t="s">
        <v>226</v>
      </c>
      <c r="D59" s="58" t="s">
        <v>601</v>
      </c>
      <c r="E59" s="64" t="s">
        <v>397</v>
      </c>
      <c r="F59" s="91">
        <v>43101</v>
      </c>
      <c r="G59" s="81">
        <v>29002860</v>
      </c>
      <c r="H59" s="58" t="s">
        <v>574</v>
      </c>
      <c r="I59" s="22" t="s">
        <v>1106</v>
      </c>
      <c r="J59" s="22" t="s">
        <v>1107</v>
      </c>
      <c r="K59" s="91">
        <v>43101</v>
      </c>
      <c r="L59" s="43">
        <v>43281</v>
      </c>
      <c r="M59" s="118" t="str">
        <f t="shared" si="1"/>
        <v>100%</v>
      </c>
      <c r="N59" s="102"/>
    </row>
    <row r="60" spans="1:14" s="135" customFormat="1" ht="84" x14ac:dyDescent="0.25">
      <c r="A60" s="63" t="s">
        <v>40</v>
      </c>
      <c r="B60" s="20" t="s">
        <v>778</v>
      </c>
      <c r="C60" s="20" t="s">
        <v>226</v>
      </c>
      <c r="D60" s="25" t="s">
        <v>603</v>
      </c>
      <c r="E60" s="64" t="s">
        <v>398</v>
      </c>
      <c r="F60" s="91">
        <v>43101</v>
      </c>
      <c r="G60" s="81">
        <v>29151895</v>
      </c>
      <c r="H60" s="58" t="s">
        <v>574</v>
      </c>
      <c r="I60" s="22" t="s">
        <v>1106</v>
      </c>
      <c r="J60" s="22" t="s">
        <v>1107</v>
      </c>
      <c r="K60" s="43">
        <v>43101</v>
      </c>
      <c r="L60" s="43">
        <v>43251</v>
      </c>
      <c r="M60" s="118" t="str">
        <f t="shared" si="1"/>
        <v>100%</v>
      </c>
      <c r="N60" s="102"/>
    </row>
    <row r="61" spans="1:14" s="135" customFormat="1" ht="96" x14ac:dyDescent="0.25">
      <c r="A61" s="63" t="s">
        <v>41</v>
      </c>
      <c r="B61" s="20" t="s">
        <v>778</v>
      </c>
      <c r="C61" s="20" t="s">
        <v>228</v>
      </c>
      <c r="D61" s="58" t="s">
        <v>604</v>
      </c>
      <c r="E61" s="64" t="s">
        <v>399</v>
      </c>
      <c r="F61" s="91">
        <v>43101</v>
      </c>
      <c r="G61" s="141" t="s">
        <v>565</v>
      </c>
      <c r="H61" s="58" t="s">
        <v>572</v>
      </c>
      <c r="I61" s="22"/>
      <c r="J61" s="22"/>
      <c r="K61" s="91">
        <v>43101</v>
      </c>
      <c r="L61" s="43">
        <v>43465</v>
      </c>
      <c r="M61" s="118" t="str">
        <f t="shared" si="1"/>
        <v>49%</v>
      </c>
      <c r="N61" s="102"/>
    </row>
    <row r="62" spans="1:14" s="135" customFormat="1" ht="72" x14ac:dyDescent="0.25">
      <c r="A62" s="63" t="s">
        <v>42</v>
      </c>
      <c r="B62" s="20" t="s">
        <v>778</v>
      </c>
      <c r="C62" s="20" t="s">
        <v>229</v>
      </c>
      <c r="D62" s="58" t="s">
        <v>605</v>
      </c>
      <c r="E62" s="64" t="s">
        <v>400</v>
      </c>
      <c r="F62" s="91">
        <v>43101</v>
      </c>
      <c r="G62" s="81">
        <v>25341216</v>
      </c>
      <c r="H62" s="58" t="s">
        <v>572</v>
      </c>
      <c r="I62" s="22"/>
      <c r="J62" s="22"/>
      <c r="K62" s="91">
        <v>43101</v>
      </c>
      <c r="L62" s="43">
        <v>43465</v>
      </c>
      <c r="M62" s="118" t="str">
        <f t="shared" si="1"/>
        <v>49%</v>
      </c>
      <c r="N62" s="102"/>
    </row>
    <row r="63" spans="1:14" s="135" customFormat="1" ht="192" x14ac:dyDescent="0.25">
      <c r="A63" s="24" t="s">
        <v>43</v>
      </c>
      <c r="B63" s="20" t="s">
        <v>850</v>
      </c>
      <c r="C63" s="22" t="s">
        <v>230</v>
      </c>
      <c r="D63" s="25" t="s">
        <v>606</v>
      </c>
      <c r="E63" s="71" t="s">
        <v>401</v>
      </c>
      <c r="F63" s="43">
        <v>43101</v>
      </c>
      <c r="G63" s="80">
        <v>46230292</v>
      </c>
      <c r="H63" s="25" t="s">
        <v>573</v>
      </c>
      <c r="I63" s="22" t="s">
        <v>1109</v>
      </c>
      <c r="J63" s="22" t="s">
        <v>1108</v>
      </c>
      <c r="K63" s="43">
        <v>43101</v>
      </c>
      <c r="L63" s="43">
        <v>43281</v>
      </c>
      <c r="M63" s="118" t="str">
        <f t="shared" si="1"/>
        <v>100%</v>
      </c>
      <c r="N63" s="102"/>
    </row>
    <row r="64" spans="1:14" s="135" customFormat="1" ht="72" x14ac:dyDescent="0.25">
      <c r="A64" s="63" t="s">
        <v>44</v>
      </c>
      <c r="B64" s="20" t="s">
        <v>778</v>
      </c>
      <c r="C64" s="20" t="s">
        <v>231</v>
      </c>
      <c r="D64" s="58" t="s">
        <v>607</v>
      </c>
      <c r="E64" s="64" t="s">
        <v>402</v>
      </c>
      <c r="F64" s="91">
        <v>43101</v>
      </c>
      <c r="G64" s="81">
        <v>42086820</v>
      </c>
      <c r="H64" s="58" t="s">
        <v>572</v>
      </c>
      <c r="I64" s="22"/>
      <c r="J64" s="22"/>
      <c r="K64" s="91">
        <v>43101</v>
      </c>
      <c r="L64" s="43">
        <v>43465</v>
      </c>
      <c r="M64" s="118" t="str">
        <f t="shared" si="1"/>
        <v>49%</v>
      </c>
      <c r="N64" s="102"/>
    </row>
    <row r="65" spans="1:14" s="135" customFormat="1" ht="36" x14ac:dyDescent="0.25">
      <c r="A65" s="63" t="s">
        <v>45</v>
      </c>
      <c r="B65" s="22" t="s">
        <v>952</v>
      </c>
      <c r="C65" s="20" t="s">
        <v>232</v>
      </c>
      <c r="D65" s="58" t="s">
        <v>608</v>
      </c>
      <c r="E65" s="64" t="s">
        <v>403</v>
      </c>
      <c r="F65" s="91">
        <v>43101</v>
      </c>
      <c r="G65" s="81">
        <v>17057046</v>
      </c>
      <c r="H65" s="58" t="s">
        <v>572</v>
      </c>
      <c r="I65" s="22"/>
      <c r="J65" s="22"/>
      <c r="K65" s="91">
        <v>43101</v>
      </c>
      <c r="L65" s="43">
        <v>43465</v>
      </c>
      <c r="M65" s="118" t="str">
        <f t="shared" si="1"/>
        <v>49%</v>
      </c>
      <c r="N65" s="102"/>
    </row>
    <row r="66" spans="1:14" s="135" customFormat="1" ht="84" x14ac:dyDescent="0.25">
      <c r="A66" s="63" t="s">
        <v>46</v>
      </c>
      <c r="B66" s="20" t="s">
        <v>778</v>
      </c>
      <c r="C66" s="20" t="s">
        <v>233</v>
      </c>
      <c r="D66" s="58" t="s">
        <v>609</v>
      </c>
      <c r="E66" s="64" t="s">
        <v>404</v>
      </c>
      <c r="F66" s="91">
        <v>43101</v>
      </c>
      <c r="G66" s="141" t="s">
        <v>566</v>
      </c>
      <c r="H66" s="58" t="s">
        <v>572</v>
      </c>
      <c r="I66" s="22"/>
      <c r="J66" s="22"/>
      <c r="K66" s="91">
        <v>43101</v>
      </c>
      <c r="L66" s="43">
        <v>43465</v>
      </c>
      <c r="M66" s="118" t="str">
        <f t="shared" si="1"/>
        <v>49%</v>
      </c>
      <c r="N66" s="102"/>
    </row>
    <row r="67" spans="1:14" s="135" customFormat="1" ht="84" x14ac:dyDescent="0.25">
      <c r="A67" s="63" t="s">
        <v>47</v>
      </c>
      <c r="B67" s="20" t="s">
        <v>778</v>
      </c>
      <c r="C67" s="20" t="s">
        <v>234</v>
      </c>
      <c r="D67" s="58" t="s">
        <v>610</v>
      </c>
      <c r="E67" s="64" t="s">
        <v>405</v>
      </c>
      <c r="F67" s="91">
        <v>43101</v>
      </c>
      <c r="G67" s="81">
        <v>44710000</v>
      </c>
      <c r="H67" s="58" t="s">
        <v>572</v>
      </c>
      <c r="I67" s="22"/>
      <c r="J67" s="22"/>
      <c r="K67" s="91">
        <v>43101</v>
      </c>
      <c r="L67" s="43">
        <v>43465</v>
      </c>
      <c r="M67" s="118" t="str">
        <f t="shared" si="1"/>
        <v>49%</v>
      </c>
      <c r="N67" s="102"/>
    </row>
    <row r="68" spans="1:14" ht="120" x14ac:dyDescent="0.25">
      <c r="A68" s="35" t="s">
        <v>48</v>
      </c>
      <c r="B68" s="20" t="s">
        <v>778</v>
      </c>
      <c r="C68" s="31" t="s">
        <v>235</v>
      </c>
      <c r="D68" s="32" t="s">
        <v>611</v>
      </c>
      <c r="E68" s="36" t="s">
        <v>406</v>
      </c>
      <c r="F68" s="42">
        <v>43101</v>
      </c>
      <c r="G68" s="45">
        <v>32994324</v>
      </c>
      <c r="H68" s="32" t="s">
        <v>572</v>
      </c>
      <c r="I68" s="22"/>
      <c r="J68" s="22"/>
      <c r="K68" s="42">
        <v>43101</v>
      </c>
      <c r="L68" s="43">
        <v>43465</v>
      </c>
      <c r="M68" s="118" t="str">
        <f t="shared" si="1"/>
        <v>49%</v>
      </c>
      <c r="N68" s="102"/>
    </row>
    <row r="69" spans="1:14" ht="144" x14ac:dyDescent="0.25">
      <c r="A69" s="27" t="s">
        <v>49</v>
      </c>
      <c r="B69" s="20" t="s">
        <v>778</v>
      </c>
      <c r="C69" s="30" t="s">
        <v>236</v>
      </c>
      <c r="D69" s="33" t="s">
        <v>612</v>
      </c>
      <c r="E69" s="26" t="s">
        <v>407</v>
      </c>
      <c r="F69" s="41">
        <v>43101</v>
      </c>
      <c r="G69" s="44">
        <v>27321630</v>
      </c>
      <c r="H69" s="33" t="s">
        <v>573</v>
      </c>
      <c r="I69" s="115"/>
      <c r="J69" s="115"/>
      <c r="K69" s="41">
        <v>43101</v>
      </c>
      <c r="L69" s="43">
        <v>43281</v>
      </c>
      <c r="M69" s="118" t="str">
        <f t="shared" si="1"/>
        <v>100%</v>
      </c>
      <c r="N69" s="114"/>
    </row>
    <row r="70" spans="1:14" ht="60" x14ac:dyDescent="0.25">
      <c r="A70" s="35" t="s">
        <v>50</v>
      </c>
      <c r="B70" s="20" t="s">
        <v>778</v>
      </c>
      <c r="C70" s="31" t="s">
        <v>237</v>
      </c>
      <c r="D70" s="32" t="s">
        <v>613</v>
      </c>
      <c r="E70" s="36" t="s">
        <v>408</v>
      </c>
      <c r="F70" s="42">
        <v>43101</v>
      </c>
      <c r="G70" s="46" t="s">
        <v>567</v>
      </c>
      <c r="H70" s="32" t="s">
        <v>572</v>
      </c>
      <c r="I70" s="115"/>
      <c r="J70" s="115"/>
      <c r="K70" s="42">
        <v>43101</v>
      </c>
      <c r="L70" s="43">
        <v>43465</v>
      </c>
      <c r="M70" s="118" t="str">
        <f t="shared" si="1"/>
        <v>49%</v>
      </c>
      <c r="N70" s="114"/>
    </row>
    <row r="71" spans="1:14" ht="60" x14ac:dyDescent="0.25">
      <c r="A71" s="35" t="s">
        <v>51</v>
      </c>
      <c r="B71" s="20" t="s">
        <v>778</v>
      </c>
      <c r="C71" s="32" t="s">
        <v>238</v>
      </c>
      <c r="D71" s="32" t="s">
        <v>614</v>
      </c>
      <c r="E71" s="36" t="s">
        <v>409</v>
      </c>
      <c r="F71" s="42">
        <v>43101</v>
      </c>
      <c r="G71" s="45">
        <v>55769868</v>
      </c>
      <c r="H71" s="32" t="s">
        <v>572</v>
      </c>
      <c r="I71" s="115"/>
      <c r="J71" s="115"/>
      <c r="K71" s="42">
        <v>43101</v>
      </c>
      <c r="L71" s="43">
        <v>43465</v>
      </c>
      <c r="M71" s="118" t="str">
        <f t="shared" si="1"/>
        <v>49%</v>
      </c>
      <c r="N71" s="114"/>
    </row>
    <row r="72" spans="1:14" ht="156" x14ac:dyDescent="0.25">
      <c r="A72" s="35" t="s">
        <v>52</v>
      </c>
      <c r="B72" s="20" t="s">
        <v>778</v>
      </c>
      <c r="C72" s="31" t="s">
        <v>227</v>
      </c>
      <c r="D72" s="32" t="s">
        <v>602</v>
      </c>
      <c r="E72" s="38" t="s">
        <v>410</v>
      </c>
      <c r="F72" s="42">
        <v>43101</v>
      </c>
      <c r="G72" s="45">
        <v>37524276</v>
      </c>
      <c r="H72" s="32" t="s">
        <v>572</v>
      </c>
      <c r="I72" s="115"/>
      <c r="J72" s="115"/>
      <c r="K72" s="42">
        <v>43101</v>
      </c>
      <c r="L72" s="43">
        <v>43465</v>
      </c>
      <c r="M72" s="118" t="str">
        <f t="shared" si="1"/>
        <v>49%</v>
      </c>
      <c r="N72" s="114"/>
    </row>
    <row r="73" spans="1:14" ht="24" x14ac:dyDescent="0.25">
      <c r="A73" s="27" t="s">
        <v>53</v>
      </c>
      <c r="B73" s="20" t="s">
        <v>778</v>
      </c>
      <c r="C73" s="44" t="s">
        <v>568</v>
      </c>
      <c r="D73" s="54" t="s">
        <v>568</v>
      </c>
      <c r="E73" s="54" t="s">
        <v>568</v>
      </c>
      <c r="F73" s="41">
        <v>43101</v>
      </c>
      <c r="G73" s="54" t="s">
        <v>568</v>
      </c>
      <c r="H73" s="54" t="s">
        <v>568</v>
      </c>
      <c r="I73" s="54" t="s">
        <v>568</v>
      </c>
      <c r="J73" s="44" t="s">
        <v>568</v>
      </c>
      <c r="K73" s="44" t="s">
        <v>568</v>
      </c>
      <c r="L73" s="54" t="s">
        <v>568</v>
      </c>
      <c r="M73" s="118" t="e">
        <f t="shared" si="1"/>
        <v>#VALUE!</v>
      </c>
      <c r="N73" s="114"/>
    </row>
    <row r="74" spans="1:14" ht="120" x14ac:dyDescent="0.25">
      <c r="A74" s="35" t="s">
        <v>54</v>
      </c>
      <c r="B74" s="22" t="s">
        <v>952</v>
      </c>
      <c r="C74" s="31" t="s">
        <v>239</v>
      </c>
      <c r="D74" s="32" t="s">
        <v>615</v>
      </c>
      <c r="E74" s="36" t="s">
        <v>411</v>
      </c>
      <c r="F74" s="42">
        <v>43101</v>
      </c>
      <c r="G74" s="45">
        <v>143056499</v>
      </c>
      <c r="H74" s="32" t="s">
        <v>572</v>
      </c>
      <c r="I74" s="115"/>
      <c r="J74" s="115"/>
      <c r="K74" s="42">
        <v>43101</v>
      </c>
      <c r="L74" s="43">
        <v>43465</v>
      </c>
      <c r="M74" s="118" t="str">
        <f t="shared" si="1"/>
        <v>49%</v>
      </c>
      <c r="N74" s="114"/>
    </row>
    <row r="75" spans="1:14" ht="72" x14ac:dyDescent="0.25">
      <c r="A75" s="35" t="s">
        <v>55</v>
      </c>
      <c r="B75" s="20" t="s">
        <v>778</v>
      </c>
      <c r="C75" s="31" t="s">
        <v>240</v>
      </c>
      <c r="D75" s="32" t="s">
        <v>616</v>
      </c>
      <c r="E75" s="36" t="s">
        <v>412</v>
      </c>
      <c r="F75" s="42">
        <v>43101</v>
      </c>
      <c r="G75" s="45">
        <v>40801452</v>
      </c>
      <c r="H75" s="32" t="s">
        <v>572</v>
      </c>
      <c r="I75" s="115"/>
      <c r="J75" s="115"/>
      <c r="K75" s="42">
        <v>43101</v>
      </c>
      <c r="L75" s="43">
        <v>43465</v>
      </c>
      <c r="M75" s="118" t="str">
        <f t="shared" si="1"/>
        <v>49%</v>
      </c>
      <c r="N75" s="114"/>
    </row>
    <row r="76" spans="1:14" ht="120" x14ac:dyDescent="0.25">
      <c r="A76" s="35" t="s">
        <v>56</v>
      </c>
      <c r="B76" s="22" t="s">
        <v>952</v>
      </c>
      <c r="C76" s="31" t="s">
        <v>241</v>
      </c>
      <c r="D76" s="115" t="s">
        <v>617</v>
      </c>
      <c r="E76" s="36" t="s">
        <v>413</v>
      </c>
      <c r="F76" s="42">
        <v>43101</v>
      </c>
      <c r="G76" s="45">
        <f>322135577+322135577</f>
        <v>644271154</v>
      </c>
      <c r="H76" s="32" t="s">
        <v>573</v>
      </c>
      <c r="I76" s="115"/>
      <c r="J76" s="115"/>
      <c r="K76" s="116">
        <v>43101</v>
      </c>
      <c r="L76" s="50">
        <v>43281</v>
      </c>
      <c r="M76" s="118" t="str">
        <f t="shared" si="1"/>
        <v>100%</v>
      </c>
      <c r="N76" s="114"/>
    </row>
    <row r="77" spans="1:14" x14ac:dyDescent="0.25">
      <c r="A77" s="35" t="s">
        <v>57</v>
      </c>
      <c r="B77" s="54" t="s">
        <v>568</v>
      </c>
      <c r="C77" s="54" t="s">
        <v>568</v>
      </c>
      <c r="D77" s="54" t="s">
        <v>568</v>
      </c>
      <c r="E77" s="54" t="s">
        <v>568</v>
      </c>
      <c r="F77" s="54" t="s">
        <v>568</v>
      </c>
      <c r="G77" s="54" t="s">
        <v>568</v>
      </c>
      <c r="H77" s="54" t="s">
        <v>568</v>
      </c>
      <c r="I77" s="54" t="s">
        <v>568</v>
      </c>
      <c r="J77" s="54" t="s">
        <v>568</v>
      </c>
      <c r="K77" s="42"/>
      <c r="L77" s="54" t="s">
        <v>568</v>
      </c>
      <c r="M77" s="118" t="e">
        <f t="shared" si="1"/>
        <v>#VALUE!</v>
      </c>
      <c r="N77" s="114"/>
    </row>
    <row r="78" spans="1:14" ht="48" x14ac:dyDescent="0.25">
      <c r="A78" s="35" t="s">
        <v>58</v>
      </c>
      <c r="B78" s="20" t="s">
        <v>778</v>
      </c>
      <c r="C78" s="31" t="s">
        <v>242</v>
      </c>
      <c r="D78" s="32" t="s">
        <v>618</v>
      </c>
      <c r="E78" s="36" t="s">
        <v>414</v>
      </c>
      <c r="F78" s="42">
        <v>43101</v>
      </c>
      <c r="G78" s="45">
        <v>116727276</v>
      </c>
      <c r="H78" s="32" t="s">
        <v>572</v>
      </c>
      <c r="I78" s="115"/>
      <c r="J78" s="115"/>
      <c r="K78" s="42">
        <v>43101</v>
      </c>
      <c r="L78" s="43">
        <v>43465</v>
      </c>
      <c r="M78" s="118" t="str">
        <f t="shared" si="1"/>
        <v>49%</v>
      </c>
      <c r="N78" s="114"/>
    </row>
    <row r="79" spans="1:14" ht="48" x14ac:dyDescent="0.25">
      <c r="A79" s="35" t="s">
        <v>59</v>
      </c>
      <c r="B79" s="22" t="s">
        <v>952</v>
      </c>
      <c r="C79" s="31" t="s">
        <v>243</v>
      </c>
      <c r="D79" s="32" t="s">
        <v>619</v>
      </c>
      <c r="E79" s="36" t="s">
        <v>415</v>
      </c>
      <c r="F79" s="42">
        <v>43101</v>
      </c>
      <c r="G79" s="45">
        <v>200735412</v>
      </c>
      <c r="H79" s="32" t="s">
        <v>572</v>
      </c>
      <c r="I79" s="115"/>
      <c r="J79" s="115"/>
      <c r="K79" s="42">
        <v>43101</v>
      </c>
      <c r="L79" s="43">
        <v>43465</v>
      </c>
      <c r="M79" s="118" t="str">
        <f t="shared" si="1"/>
        <v>49%</v>
      </c>
      <c r="N79" s="114"/>
    </row>
    <row r="80" spans="1:14" ht="24" x14ac:dyDescent="0.25">
      <c r="A80" s="35" t="s">
        <v>60</v>
      </c>
      <c r="B80" s="20" t="s">
        <v>778</v>
      </c>
      <c r="C80" s="47" t="s">
        <v>568</v>
      </c>
      <c r="D80" s="47" t="s">
        <v>568</v>
      </c>
      <c r="E80" s="47" t="s">
        <v>568</v>
      </c>
      <c r="F80" s="42">
        <v>43101</v>
      </c>
      <c r="G80" s="44" t="s">
        <v>568</v>
      </c>
      <c r="H80" s="47" t="s">
        <v>568</v>
      </c>
      <c r="I80" s="47" t="s">
        <v>568</v>
      </c>
      <c r="J80" s="47" t="s">
        <v>568</v>
      </c>
      <c r="K80" s="42" t="s">
        <v>568</v>
      </c>
      <c r="L80" s="43" t="s">
        <v>568</v>
      </c>
      <c r="M80" s="118" t="e">
        <f t="shared" si="1"/>
        <v>#VALUE!</v>
      </c>
      <c r="N80" s="114"/>
    </row>
    <row r="81" spans="1:14" ht="24" x14ac:dyDescent="0.25">
      <c r="A81" s="35" t="s">
        <v>61</v>
      </c>
      <c r="B81" s="20" t="s">
        <v>778</v>
      </c>
      <c r="C81" s="47" t="s">
        <v>568</v>
      </c>
      <c r="D81" s="47" t="s">
        <v>568</v>
      </c>
      <c r="E81" s="47" t="s">
        <v>568</v>
      </c>
      <c r="F81" s="42">
        <v>43101</v>
      </c>
      <c r="G81" s="44" t="s">
        <v>568</v>
      </c>
      <c r="H81" s="47" t="s">
        <v>568</v>
      </c>
      <c r="I81" s="47" t="s">
        <v>568</v>
      </c>
      <c r="J81" s="47" t="s">
        <v>568</v>
      </c>
      <c r="K81" s="42" t="s">
        <v>568</v>
      </c>
      <c r="L81" s="43" t="s">
        <v>568</v>
      </c>
      <c r="M81" s="118" t="e">
        <f t="shared" si="1"/>
        <v>#VALUE!</v>
      </c>
      <c r="N81" s="114"/>
    </row>
    <row r="82" spans="1:14" ht="24" x14ac:dyDescent="0.25">
      <c r="A82" s="35" t="s">
        <v>62</v>
      </c>
      <c r="B82" s="20" t="s">
        <v>778</v>
      </c>
      <c r="C82" s="47" t="s">
        <v>568</v>
      </c>
      <c r="D82" s="47" t="s">
        <v>568</v>
      </c>
      <c r="E82" s="47" t="s">
        <v>568</v>
      </c>
      <c r="F82" s="42">
        <v>43101</v>
      </c>
      <c r="G82" s="44" t="s">
        <v>568</v>
      </c>
      <c r="H82" s="47" t="s">
        <v>568</v>
      </c>
      <c r="I82" s="47" t="s">
        <v>568</v>
      </c>
      <c r="J82" s="47" t="s">
        <v>568</v>
      </c>
      <c r="K82" s="42" t="s">
        <v>568</v>
      </c>
      <c r="L82" s="43" t="s">
        <v>568</v>
      </c>
      <c r="M82" s="118" t="e">
        <f t="shared" si="1"/>
        <v>#VALUE!</v>
      </c>
      <c r="N82" s="114"/>
    </row>
    <row r="83" spans="1:14" ht="72" x14ac:dyDescent="0.25">
      <c r="A83" s="35" t="s">
        <v>63</v>
      </c>
      <c r="B83" s="20" t="s">
        <v>842</v>
      </c>
      <c r="C83" s="31" t="s">
        <v>244</v>
      </c>
      <c r="D83" s="115" t="s">
        <v>599</v>
      </c>
      <c r="E83" s="36" t="s">
        <v>416</v>
      </c>
      <c r="F83" s="42">
        <v>43102</v>
      </c>
      <c r="G83" s="45">
        <v>549271206</v>
      </c>
      <c r="H83" s="32" t="s">
        <v>573</v>
      </c>
      <c r="I83" s="115"/>
      <c r="J83" s="115"/>
      <c r="K83" s="116">
        <v>43101</v>
      </c>
      <c r="L83" s="43">
        <v>43282</v>
      </c>
      <c r="M83" s="118" t="str">
        <f t="shared" si="1"/>
        <v>99%</v>
      </c>
      <c r="N83" s="114"/>
    </row>
    <row r="84" spans="1:14" ht="84" x14ac:dyDescent="0.25">
      <c r="A84" s="35" t="s">
        <v>64</v>
      </c>
      <c r="B84" s="117" t="s">
        <v>1012</v>
      </c>
      <c r="C84" s="31" t="s">
        <v>245</v>
      </c>
      <c r="D84" s="32" t="s">
        <v>620</v>
      </c>
      <c r="E84" s="36" t="s">
        <v>417</v>
      </c>
      <c r="F84" s="42">
        <v>43105</v>
      </c>
      <c r="G84" s="45">
        <v>46000000</v>
      </c>
      <c r="H84" s="32" t="s">
        <v>575</v>
      </c>
      <c r="I84" s="115"/>
      <c r="J84" s="115"/>
      <c r="K84" s="42">
        <v>43104</v>
      </c>
      <c r="L84" s="43">
        <v>43133</v>
      </c>
      <c r="M84" s="118" t="str">
        <f t="shared" si="1"/>
        <v>100%</v>
      </c>
      <c r="N84" s="114"/>
    </row>
    <row r="85" spans="1:14" ht="72" x14ac:dyDescent="0.25">
      <c r="A85" s="35" t="s">
        <v>65</v>
      </c>
      <c r="B85" s="117" t="s">
        <v>850</v>
      </c>
      <c r="C85" s="31" t="s">
        <v>246</v>
      </c>
      <c r="D85" s="32" t="s">
        <v>621</v>
      </c>
      <c r="E85" s="36" t="s">
        <v>418</v>
      </c>
      <c r="F85" s="42">
        <v>43110</v>
      </c>
      <c r="G85" s="45">
        <v>1295481378</v>
      </c>
      <c r="H85" s="31" t="s">
        <v>576</v>
      </c>
      <c r="I85" s="115"/>
      <c r="J85" s="115"/>
      <c r="K85" s="42">
        <v>43110</v>
      </c>
      <c r="L85" s="43">
        <v>43282</v>
      </c>
      <c r="M85" s="118" t="str">
        <f t="shared" si="1"/>
        <v>99%</v>
      </c>
      <c r="N85" s="114"/>
    </row>
    <row r="86" spans="1:14" ht="60" x14ac:dyDescent="0.25">
      <c r="A86" s="35" t="s">
        <v>66</v>
      </c>
      <c r="B86" s="20" t="s">
        <v>842</v>
      </c>
      <c r="C86" s="31" t="s">
        <v>247</v>
      </c>
      <c r="D86" s="32" t="s">
        <v>622</v>
      </c>
      <c r="E86" s="36" t="s">
        <v>419</v>
      </c>
      <c r="F86" s="42">
        <v>43111</v>
      </c>
      <c r="G86" s="45">
        <v>36960000</v>
      </c>
      <c r="H86" s="32" t="s">
        <v>577</v>
      </c>
      <c r="I86" s="115"/>
      <c r="J86" s="115"/>
      <c r="K86" s="42">
        <v>43111</v>
      </c>
      <c r="L86" s="43">
        <v>43444</v>
      </c>
      <c r="M86" s="118" t="str">
        <f t="shared" si="1"/>
        <v>51%</v>
      </c>
      <c r="N86" s="114"/>
    </row>
    <row r="87" spans="1:14" ht="216" x14ac:dyDescent="0.25">
      <c r="A87" s="35" t="s">
        <v>67</v>
      </c>
      <c r="B87" s="20" t="s">
        <v>842</v>
      </c>
      <c r="C87" s="31" t="s">
        <v>248</v>
      </c>
      <c r="D87" s="32" t="s">
        <v>599</v>
      </c>
      <c r="E87" s="36" t="s">
        <v>420</v>
      </c>
      <c r="F87" s="42">
        <v>43115</v>
      </c>
      <c r="G87" s="45">
        <v>149999989</v>
      </c>
      <c r="H87" s="31" t="s">
        <v>578</v>
      </c>
      <c r="I87" s="115"/>
      <c r="J87" s="115"/>
      <c r="K87" s="42">
        <v>43115</v>
      </c>
      <c r="L87" s="43">
        <v>43465</v>
      </c>
      <c r="M87" s="118" t="str">
        <f t="shared" si="1"/>
        <v>47%</v>
      </c>
      <c r="N87" s="114"/>
    </row>
    <row r="88" spans="1:14" ht="60" x14ac:dyDescent="0.25">
      <c r="A88" s="35" t="s">
        <v>68</v>
      </c>
      <c r="B88" s="115" t="s">
        <v>856</v>
      </c>
      <c r="C88" s="31" t="s">
        <v>249</v>
      </c>
      <c r="D88" s="32" t="s">
        <v>623</v>
      </c>
      <c r="E88" s="36" t="s">
        <v>421</v>
      </c>
      <c r="F88" s="42">
        <v>43115</v>
      </c>
      <c r="G88" s="45">
        <v>80000000</v>
      </c>
      <c r="H88" s="32" t="s">
        <v>577</v>
      </c>
      <c r="I88" s="115"/>
      <c r="J88" s="115"/>
      <c r="K88" s="42">
        <v>43116</v>
      </c>
      <c r="L88" s="43">
        <v>43449</v>
      </c>
      <c r="M88" s="118" t="str">
        <f t="shared" si="1"/>
        <v>50%</v>
      </c>
      <c r="N88" s="114"/>
    </row>
    <row r="89" spans="1:14" ht="60" x14ac:dyDescent="0.25">
      <c r="A89" s="35" t="s">
        <v>69</v>
      </c>
      <c r="B89" s="115" t="s">
        <v>856</v>
      </c>
      <c r="C89" s="31" t="s">
        <v>250</v>
      </c>
      <c r="D89" s="32" t="s">
        <v>624</v>
      </c>
      <c r="E89" s="36" t="s">
        <v>422</v>
      </c>
      <c r="F89" s="42">
        <v>43115</v>
      </c>
      <c r="G89" s="45">
        <v>72000000</v>
      </c>
      <c r="H89" s="32" t="s">
        <v>577</v>
      </c>
      <c r="I89" s="115"/>
      <c r="J89" s="115"/>
      <c r="K89" s="42">
        <v>43116</v>
      </c>
      <c r="L89" s="43">
        <v>43449</v>
      </c>
      <c r="M89" s="118" t="str">
        <f t="shared" si="1"/>
        <v>50%</v>
      </c>
      <c r="N89" s="114"/>
    </row>
    <row r="90" spans="1:14" ht="108" x14ac:dyDescent="0.25">
      <c r="A90" s="35" t="s">
        <v>70</v>
      </c>
      <c r="B90" s="117" t="s">
        <v>770</v>
      </c>
      <c r="C90" s="31" t="s">
        <v>251</v>
      </c>
      <c r="D90" s="32" t="s">
        <v>625</v>
      </c>
      <c r="E90" s="36" t="s">
        <v>423</v>
      </c>
      <c r="F90" s="42">
        <v>43115</v>
      </c>
      <c r="G90" s="45">
        <v>57750000</v>
      </c>
      <c r="H90" s="32" t="s">
        <v>577</v>
      </c>
      <c r="I90" s="115"/>
      <c r="J90" s="115"/>
      <c r="K90" s="42">
        <v>43116</v>
      </c>
      <c r="L90" s="43">
        <v>43449</v>
      </c>
      <c r="M90" s="118" t="str">
        <f t="shared" si="1"/>
        <v>50%</v>
      </c>
      <c r="N90" s="114"/>
    </row>
    <row r="91" spans="1:14" ht="72" x14ac:dyDescent="0.25">
      <c r="A91" s="35" t="s">
        <v>71</v>
      </c>
      <c r="B91" s="117" t="s">
        <v>1119</v>
      </c>
      <c r="C91" s="31" t="s">
        <v>252</v>
      </c>
      <c r="D91" s="32" t="s">
        <v>626</v>
      </c>
      <c r="E91" s="36" t="s">
        <v>424</v>
      </c>
      <c r="F91" s="42">
        <v>43115</v>
      </c>
      <c r="G91" s="45">
        <v>57757000</v>
      </c>
      <c r="H91" s="32" t="s">
        <v>577</v>
      </c>
      <c r="I91" s="115"/>
      <c r="J91" s="115"/>
      <c r="K91" s="42">
        <v>43116</v>
      </c>
      <c r="L91" s="43">
        <v>43449</v>
      </c>
      <c r="M91" s="118" t="str">
        <f t="shared" si="1"/>
        <v>50%</v>
      </c>
      <c r="N91" s="114"/>
    </row>
    <row r="92" spans="1:14" ht="72" x14ac:dyDescent="0.25">
      <c r="A92" s="35" t="s">
        <v>72</v>
      </c>
      <c r="B92" s="22" t="s">
        <v>952</v>
      </c>
      <c r="C92" s="31" t="s">
        <v>253</v>
      </c>
      <c r="D92" s="32" t="s">
        <v>627</v>
      </c>
      <c r="E92" s="36" t="s">
        <v>425</v>
      </c>
      <c r="F92" s="42">
        <v>43115</v>
      </c>
      <c r="G92" s="45">
        <v>800000000</v>
      </c>
      <c r="H92" s="32" t="s">
        <v>573</v>
      </c>
      <c r="I92" s="115"/>
      <c r="J92" s="115"/>
      <c r="K92" s="42">
        <v>43116</v>
      </c>
      <c r="L92" s="43">
        <v>43296</v>
      </c>
      <c r="M92" s="118" t="str">
        <f t="shared" si="1"/>
        <v>92%</v>
      </c>
      <c r="N92" s="114"/>
    </row>
    <row r="93" spans="1:14" ht="72" x14ac:dyDescent="0.25">
      <c r="A93" s="35" t="s">
        <v>73</v>
      </c>
      <c r="B93" s="20" t="s">
        <v>842</v>
      </c>
      <c r="C93" s="31" t="s">
        <v>254</v>
      </c>
      <c r="D93" s="32" t="s">
        <v>628</v>
      </c>
      <c r="E93" s="36" t="s">
        <v>426</v>
      </c>
      <c r="F93" s="42">
        <v>43115</v>
      </c>
      <c r="G93" s="45">
        <v>82830000</v>
      </c>
      <c r="H93" s="32" t="s">
        <v>577</v>
      </c>
      <c r="I93" s="115"/>
      <c r="J93" s="115"/>
      <c r="K93" s="42">
        <v>43116</v>
      </c>
      <c r="L93" s="43">
        <v>43449</v>
      </c>
      <c r="M93" s="118" t="str">
        <f t="shared" si="1"/>
        <v>50%</v>
      </c>
      <c r="N93" s="114"/>
    </row>
    <row r="94" spans="1:14" ht="60" x14ac:dyDescent="0.25">
      <c r="A94" s="35" t="s">
        <v>74</v>
      </c>
      <c r="B94" s="20" t="s">
        <v>842</v>
      </c>
      <c r="C94" s="31" t="s">
        <v>255</v>
      </c>
      <c r="D94" s="115" t="s">
        <v>629</v>
      </c>
      <c r="E94" s="36" t="s">
        <v>427</v>
      </c>
      <c r="F94" s="42">
        <v>43115</v>
      </c>
      <c r="G94" s="45">
        <v>30250000</v>
      </c>
      <c r="H94" s="32" t="s">
        <v>577</v>
      </c>
      <c r="I94" s="115"/>
      <c r="J94" s="115"/>
      <c r="K94" s="116">
        <v>43116</v>
      </c>
      <c r="L94" s="68">
        <v>43449</v>
      </c>
      <c r="M94" s="118" t="str">
        <f t="shared" si="1"/>
        <v>50%</v>
      </c>
      <c r="N94" s="114"/>
    </row>
    <row r="95" spans="1:14" ht="60" x14ac:dyDescent="0.25">
      <c r="A95" s="35" t="s">
        <v>75</v>
      </c>
      <c r="B95" s="115" t="s">
        <v>856</v>
      </c>
      <c r="C95" s="31" t="s">
        <v>256</v>
      </c>
      <c r="D95" s="32" t="s">
        <v>630</v>
      </c>
      <c r="E95" s="36" t="s">
        <v>428</v>
      </c>
      <c r="F95" s="42">
        <v>43115</v>
      </c>
      <c r="G95" s="45">
        <v>19250000</v>
      </c>
      <c r="H95" s="32" t="s">
        <v>577</v>
      </c>
      <c r="I95" s="115"/>
      <c r="J95" s="115"/>
      <c r="K95" s="42">
        <v>43116</v>
      </c>
      <c r="L95" s="43">
        <v>43449</v>
      </c>
      <c r="M95" s="118" t="str">
        <f t="shared" si="1"/>
        <v>50%</v>
      </c>
      <c r="N95" s="114"/>
    </row>
    <row r="96" spans="1:14" ht="60" x14ac:dyDescent="0.25">
      <c r="A96" s="35" t="s">
        <v>76</v>
      </c>
      <c r="B96" s="115" t="s">
        <v>856</v>
      </c>
      <c r="C96" s="31" t="s">
        <v>257</v>
      </c>
      <c r="D96" s="32" t="s">
        <v>631</v>
      </c>
      <c r="E96" s="36" t="s">
        <v>428</v>
      </c>
      <c r="F96" s="42">
        <v>43115</v>
      </c>
      <c r="G96" s="45">
        <v>19250000</v>
      </c>
      <c r="H96" s="32" t="s">
        <v>577</v>
      </c>
      <c r="I96" s="115"/>
      <c r="J96" s="115"/>
      <c r="K96" s="42">
        <v>43116</v>
      </c>
      <c r="L96" s="43">
        <v>43449</v>
      </c>
      <c r="M96" s="118" t="str">
        <f t="shared" si="1"/>
        <v>50%</v>
      </c>
      <c r="N96" s="114"/>
    </row>
    <row r="97" spans="1:14" ht="84" x14ac:dyDescent="0.25">
      <c r="A97" s="35" t="s">
        <v>77</v>
      </c>
      <c r="B97" s="22" t="s">
        <v>770</v>
      </c>
      <c r="C97" s="31" t="s">
        <v>258</v>
      </c>
      <c r="D97" s="32" t="s">
        <v>632</v>
      </c>
      <c r="E97" s="38" t="s">
        <v>429</v>
      </c>
      <c r="F97" s="42">
        <v>43116</v>
      </c>
      <c r="G97" s="45">
        <v>57750000</v>
      </c>
      <c r="H97" s="32" t="s">
        <v>577</v>
      </c>
      <c r="I97" s="115"/>
      <c r="J97" s="115"/>
      <c r="K97" s="42">
        <v>43117</v>
      </c>
      <c r="L97" s="43">
        <v>43450</v>
      </c>
      <c r="M97" s="118" t="str">
        <f t="shared" si="1"/>
        <v>49%</v>
      </c>
      <c r="N97" s="114"/>
    </row>
    <row r="98" spans="1:14" ht="84" x14ac:dyDescent="0.25">
      <c r="A98" s="35" t="s">
        <v>78</v>
      </c>
      <c r="B98" s="115" t="s">
        <v>856</v>
      </c>
      <c r="C98" s="31" t="s">
        <v>259</v>
      </c>
      <c r="D98" s="32" t="s">
        <v>633</v>
      </c>
      <c r="E98" s="38" t="s">
        <v>430</v>
      </c>
      <c r="F98" s="42">
        <v>43116</v>
      </c>
      <c r="G98" s="45">
        <v>19250000</v>
      </c>
      <c r="H98" s="32" t="s">
        <v>577</v>
      </c>
      <c r="I98" s="115"/>
      <c r="J98" s="115"/>
      <c r="K98" s="42">
        <v>43116</v>
      </c>
      <c r="L98" s="43">
        <v>43449</v>
      </c>
      <c r="M98" s="118" t="str">
        <f t="shared" si="1"/>
        <v>50%</v>
      </c>
      <c r="N98" s="114"/>
    </row>
    <row r="99" spans="1:14" ht="72" x14ac:dyDescent="0.25">
      <c r="A99" s="35" t="s">
        <v>79</v>
      </c>
      <c r="B99" s="22" t="s">
        <v>770</v>
      </c>
      <c r="C99" s="31" t="s">
        <v>260</v>
      </c>
      <c r="D99" s="32" t="s">
        <v>634</v>
      </c>
      <c r="E99" s="38" t="s">
        <v>431</v>
      </c>
      <c r="F99" s="42">
        <v>43116</v>
      </c>
      <c r="G99" s="45">
        <v>57750000</v>
      </c>
      <c r="H99" s="32" t="s">
        <v>577</v>
      </c>
      <c r="I99" s="115"/>
      <c r="J99" s="115"/>
      <c r="K99" s="42">
        <v>43117</v>
      </c>
      <c r="L99" s="43">
        <v>43450</v>
      </c>
      <c r="M99" s="118" t="str">
        <f t="shared" si="1"/>
        <v>49%</v>
      </c>
      <c r="N99" s="114"/>
    </row>
    <row r="100" spans="1:14" ht="96" x14ac:dyDescent="0.25">
      <c r="A100" s="35" t="s">
        <v>80</v>
      </c>
      <c r="B100" s="22" t="s">
        <v>770</v>
      </c>
      <c r="C100" s="31" t="s">
        <v>261</v>
      </c>
      <c r="D100" s="32" t="s">
        <v>635</v>
      </c>
      <c r="E100" s="38" t="s">
        <v>1014</v>
      </c>
      <c r="F100" s="42">
        <v>43116</v>
      </c>
      <c r="G100" s="45">
        <v>38500000</v>
      </c>
      <c r="H100" s="32" t="s">
        <v>577</v>
      </c>
      <c r="I100" s="115"/>
      <c r="J100" s="115"/>
      <c r="K100" s="42">
        <v>43117</v>
      </c>
      <c r="L100" s="43">
        <v>43450</v>
      </c>
      <c r="M100" s="118" t="str">
        <f t="shared" si="1"/>
        <v>49%</v>
      </c>
      <c r="N100" s="114"/>
    </row>
    <row r="101" spans="1:14" ht="84" x14ac:dyDescent="0.25">
      <c r="A101" s="35" t="s">
        <v>81</v>
      </c>
      <c r="B101" s="20" t="s">
        <v>842</v>
      </c>
      <c r="C101" s="31" t="s">
        <v>262</v>
      </c>
      <c r="D101" s="32" t="s">
        <v>636</v>
      </c>
      <c r="E101" s="38" t="s">
        <v>432</v>
      </c>
      <c r="F101" s="42">
        <v>43116</v>
      </c>
      <c r="G101" s="45">
        <v>57750000</v>
      </c>
      <c r="H101" s="32" t="s">
        <v>579</v>
      </c>
      <c r="I101" s="115"/>
      <c r="J101" s="115"/>
      <c r="K101" s="42">
        <v>43118</v>
      </c>
      <c r="L101" s="43">
        <v>43421</v>
      </c>
      <c r="M101" s="118" t="str">
        <f t="shared" si="1"/>
        <v>54%</v>
      </c>
      <c r="N101" s="114"/>
    </row>
    <row r="102" spans="1:14" ht="60" x14ac:dyDescent="0.25">
      <c r="A102" s="35" t="s">
        <v>82</v>
      </c>
      <c r="B102" s="115" t="s">
        <v>856</v>
      </c>
      <c r="C102" s="31" t="s">
        <v>263</v>
      </c>
      <c r="D102" s="32" t="s">
        <v>637</v>
      </c>
      <c r="E102" s="38" t="s">
        <v>428</v>
      </c>
      <c r="F102" s="42">
        <v>43116</v>
      </c>
      <c r="G102" s="45">
        <v>19250000</v>
      </c>
      <c r="H102" s="32" t="s">
        <v>577</v>
      </c>
      <c r="I102" s="115"/>
      <c r="J102" s="115"/>
      <c r="K102" s="42">
        <v>43117</v>
      </c>
      <c r="L102" s="43">
        <v>43450</v>
      </c>
      <c r="M102" s="118" t="str">
        <f t="shared" si="1"/>
        <v>49%</v>
      </c>
      <c r="N102" s="114"/>
    </row>
    <row r="103" spans="1:14" ht="96" x14ac:dyDescent="0.25">
      <c r="A103" s="35" t="s">
        <v>83</v>
      </c>
      <c r="B103" s="22" t="s">
        <v>770</v>
      </c>
      <c r="C103" s="31" t="s">
        <v>264</v>
      </c>
      <c r="D103" s="32" t="s">
        <v>638</v>
      </c>
      <c r="E103" s="38" t="s">
        <v>433</v>
      </c>
      <c r="F103" s="42">
        <v>43116</v>
      </c>
      <c r="G103" s="45">
        <v>44000000</v>
      </c>
      <c r="H103" s="32" t="s">
        <v>577</v>
      </c>
      <c r="I103" s="115"/>
      <c r="J103" s="115"/>
      <c r="K103" s="42">
        <v>43117</v>
      </c>
      <c r="L103" s="43">
        <v>43450</v>
      </c>
      <c r="M103" s="118" t="str">
        <f t="shared" si="1"/>
        <v>49%</v>
      </c>
      <c r="N103" s="114"/>
    </row>
    <row r="104" spans="1:14" ht="84" x14ac:dyDescent="0.25">
      <c r="A104" s="35" t="s">
        <v>84</v>
      </c>
      <c r="B104" s="115" t="s">
        <v>856</v>
      </c>
      <c r="C104" s="31" t="s">
        <v>265</v>
      </c>
      <c r="D104" s="32" t="s">
        <v>639</v>
      </c>
      <c r="E104" s="39" t="s">
        <v>434</v>
      </c>
      <c r="F104" s="42">
        <v>43116</v>
      </c>
      <c r="G104" s="45">
        <v>30870000</v>
      </c>
      <c r="H104" s="31" t="s">
        <v>580</v>
      </c>
      <c r="I104" s="115"/>
      <c r="J104" s="115"/>
      <c r="K104" s="42">
        <v>43116</v>
      </c>
      <c r="L104" s="43">
        <v>43434</v>
      </c>
      <c r="M104" s="118" t="str">
        <f t="shared" si="1"/>
        <v>52%</v>
      </c>
      <c r="N104" s="114"/>
    </row>
    <row r="105" spans="1:14" ht="84" x14ac:dyDescent="0.25">
      <c r="A105" s="35" t="s">
        <v>85</v>
      </c>
      <c r="B105" s="20" t="s">
        <v>778</v>
      </c>
      <c r="C105" s="31" t="s">
        <v>266</v>
      </c>
      <c r="D105" s="32" t="s">
        <v>640</v>
      </c>
      <c r="E105" s="36" t="s">
        <v>435</v>
      </c>
      <c r="F105" s="42">
        <v>43116</v>
      </c>
      <c r="G105" s="45">
        <v>380000000</v>
      </c>
      <c r="H105" s="32" t="s">
        <v>581</v>
      </c>
      <c r="I105" s="115"/>
      <c r="J105" s="115"/>
      <c r="K105" s="42">
        <v>43117</v>
      </c>
      <c r="L105" s="43">
        <v>43389</v>
      </c>
      <c r="M105" s="118" t="str">
        <f t="shared" si="1"/>
        <v>60%</v>
      </c>
      <c r="N105" s="114"/>
    </row>
    <row r="106" spans="1:14" ht="72" x14ac:dyDescent="0.25">
      <c r="A106" s="35" t="s">
        <v>86</v>
      </c>
      <c r="B106" s="20" t="s">
        <v>842</v>
      </c>
      <c r="C106" s="31" t="s">
        <v>267</v>
      </c>
      <c r="D106" s="32" t="s">
        <v>641</v>
      </c>
      <c r="E106" s="36" t="s">
        <v>436</v>
      </c>
      <c r="F106" s="42">
        <v>43116</v>
      </c>
      <c r="G106" s="45">
        <v>27720000</v>
      </c>
      <c r="H106" s="32" t="s">
        <v>577</v>
      </c>
      <c r="I106" s="115"/>
      <c r="J106" s="115"/>
      <c r="K106" s="42">
        <v>43118</v>
      </c>
      <c r="L106" s="43">
        <v>43451</v>
      </c>
      <c r="M106" s="118" t="str">
        <f t="shared" si="1"/>
        <v>49%</v>
      </c>
      <c r="N106" s="114"/>
    </row>
    <row r="107" spans="1:14" ht="60" x14ac:dyDescent="0.25">
      <c r="A107" s="35" t="s">
        <v>87</v>
      </c>
      <c r="B107" s="20" t="s">
        <v>842</v>
      </c>
      <c r="C107" s="31" t="s">
        <v>268</v>
      </c>
      <c r="D107" s="32" t="s">
        <v>642</v>
      </c>
      <c r="E107" s="36" t="s">
        <v>437</v>
      </c>
      <c r="F107" s="42">
        <v>43117</v>
      </c>
      <c r="G107" s="45">
        <v>25200000</v>
      </c>
      <c r="H107" s="32" t="s">
        <v>579</v>
      </c>
      <c r="I107" s="115"/>
      <c r="J107" s="115"/>
      <c r="K107" s="42">
        <v>43118</v>
      </c>
      <c r="L107" s="43">
        <v>43421</v>
      </c>
      <c r="M107" s="118" t="str">
        <f t="shared" si="1"/>
        <v>54%</v>
      </c>
      <c r="N107" s="114"/>
    </row>
    <row r="108" spans="1:14" ht="60" x14ac:dyDescent="0.25">
      <c r="A108" s="35" t="s">
        <v>88</v>
      </c>
      <c r="B108" s="20" t="s">
        <v>842</v>
      </c>
      <c r="C108" s="31" t="s">
        <v>269</v>
      </c>
      <c r="D108" s="32" t="s">
        <v>643</v>
      </c>
      <c r="E108" s="36" t="s">
        <v>438</v>
      </c>
      <c r="F108" s="42">
        <v>43117</v>
      </c>
      <c r="G108" s="45">
        <v>28875000</v>
      </c>
      <c r="H108" s="32" t="s">
        <v>579</v>
      </c>
      <c r="I108" s="115"/>
      <c r="J108" s="115"/>
      <c r="K108" s="42">
        <v>43118</v>
      </c>
      <c r="L108" s="43">
        <v>43421</v>
      </c>
      <c r="M108" s="118" t="str">
        <f t="shared" si="1"/>
        <v>54%</v>
      </c>
      <c r="N108" s="114"/>
    </row>
    <row r="109" spans="1:14" ht="60" x14ac:dyDescent="0.25">
      <c r="A109" s="35" t="s">
        <v>89</v>
      </c>
      <c r="B109" s="115" t="s">
        <v>856</v>
      </c>
      <c r="C109" s="31" t="s">
        <v>270</v>
      </c>
      <c r="D109" s="32" t="s">
        <v>644</v>
      </c>
      <c r="E109" s="36" t="s">
        <v>428</v>
      </c>
      <c r="F109" s="42">
        <v>43117</v>
      </c>
      <c r="G109" s="45">
        <v>19250000</v>
      </c>
      <c r="H109" s="32" t="s">
        <v>577</v>
      </c>
      <c r="I109" s="115"/>
      <c r="J109" s="115"/>
      <c r="K109" s="42">
        <v>43117</v>
      </c>
      <c r="L109" s="43">
        <v>43450</v>
      </c>
      <c r="M109" s="118" t="str">
        <f t="shared" si="1"/>
        <v>49%</v>
      </c>
      <c r="N109" s="114"/>
    </row>
    <row r="110" spans="1:14" ht="72" x14ac:dyDescent="0.25">
      <c r="A110" s="35" t="s">
        <v>90</v>
      </c>
      <c r="B110" s="115" t="s">
        <v>856</v>
      </c>
      <c r="C110" s="31" t="s">
        <v>271</v>
      </c>
      <c r="D110" s="32" t="s">
        <v>645</v>
      </c>
      <c r="E110" s="36" t="s">
        <v>439</v>
      </c>
      <c r="F110" s="42">
        <v>43117</v>
      </c>
      <c r="G110" s="45">
        <v>26554000</v>
      </c>
      <c r="H110" s="32" t="s">
        <v>577</v>
      </c>
      <c r="I110" s="115"/>
      <c r="J110" s="115"/>
      <c r="K110" s="42">
        <v>43118</v>
      </c>
      <c r="L110" s="43">
        <v>43451</v>
      </c>
      <c r="M110" s="118" t="str">
        <f t="shared" si="1"/>
        <v>49%</v>
      </c>
      <c r="N110" s="114"/>
    </row>
    <row r="111" spans="1:14" ht="60" x14ac:dyDescent="0.25">
      <c r="A111" s="35" t="s">
        <v>91</v>
      </c>
      <c r="B111" s="115" t="s">
        <v>856</v>
      </c>
      <c r="C111" s="31" t="s">
        <v>272</v>
      </c>
      <c r="D111" s="32" t="s">
        <v>646</v>
      </c>
      <c r="E111" s="36" t="s">
        <v>440</v>
      </c>
      <c r="F111" s="42">
        <v>43117</v>
      </c>
      <c r="G111" s="45">
        <v>63000000</v>
      </c>
      <c r="H111" s="32" t="s">
        <v>577</v>
      </c>
      <c r="I111" s="115"/>
      <c r="J111" s="115"/>
      <c r="K111" s="42">
        <v>43118</v>
      </c>
      <c r="L111" s="43">
        <v>43421</v>
      </c>
      <c r="M111" s="118" t="str">
        <f t="shared" si="1"/>
        <v>54%</v>
      </c>
      <c r="N111" s="114"/>
    </row>
    <row r="112" spans="1:14" ht="108" x14ac:dyDescent="0.25">
      <c r="A112" s="35" t="s">
        <v>92</v>
      </c>
      <c r="B112" s="20" t="s">
        <v>842</v>
      </c>
      <c r="C112" s="31" t="s">
        <v>273</v>
      </c>
      <c r="D112" s="32" t="s">
        <v>647</v>
      </c>
      <c r="E112" s="36" t="s">
        <v>441</v>
      </c>
      <c r="F112" s="42">
        <v>43117</v>
      </c>
      <c r="G112" s="45">
        <v>28875000</v>
      </c>
      <c r="H112" s="32" t="s">
        <v>579</v>
      </c>
      <c r="I112" s="115"/>
      <c r="J112" s="115"/>
      <c r="K112" s="42">
        <v>43117</v>
      </c>
      <c r="L112" s="43">
        <v>43420</v>
      </c>
      <c r="M112" s="118" t="str">
        <f t="shared" si="1"/>
        <v>54%</v>
      </c>
      <c r="N112" s="114"/>
    </row>
    <row r="113" spans="1:14" ht="60" x14ac:dyDescent="0.25">
      <c r="A113" s="35" t="s">
        <v>93</v>
      </c>
      <c r="B113" s="20" t="s">
        <v>842</v>
      </c>
      <c r="C113" s="31" t="s">
        <v>274</v>
      </c>
      <c r="D113" s="32" t="s">
        <v>648</v>
      </c>
      <c r="E113" s="36" t="s">
        <v>442</v>
      </c>
      <c r="F113" s="42">
        <v>43117</v>
      </c>
      <c r="G113" s="45">
        <v>25200000</v>
      </c>
      <c r="H113" s="32" t="s">
        <v>579</v>
      </c>
      <c r="I113" s="115"/>
      <c r="J113" s="115"/>
      <c r="K113" s="42">
        <v>43118</v>
      </c>
      <c r="L113" s="43">
        <v>43421</v>
      </c>
      <c r="M113" s="118" t="str">
        <f t="shared" si="1"/>
        <v>54%</v>
      </c>
      <c r="N113" s="114"/>
    </row>
    <row r="114" spans="1:14" ht="84" x14ac:dyDescent="0.25">
      <c r="A114" s="35" t="s">
        <v>94</v>
      </c>
      <c r="B114" s="20" t="s">
        <v>842</v>
      </c>
      <c r="C114" s="31" t="s">
        <v>275</v>
      </c>
      <c r="D114" s="32" t="s">
        <v>649</v>
      </c>
      <c r="E114" s="39" t="s">
        <v>443</v>
      </c>
      <c r="F114" s="42">
        <v>43117</v>
      </c>
      <c r="G114" s="45">
        <v>19250000</v>
      </c>
      <c r="H114" s="32" t="s">
        <v>577</v>
      </c>
      <c r="I114" s="115"/>
      <c r="J114" s="115"/>
      <c r="K114" s="42">
        <v>43117</v>
      </c>
      <c r="L114" s="43">
        <v>43450</v>
      </c>
      <c r="M114" s="118" t="str">
        <f t="shared" si="1"/>
        <v>49%</v>
      </c>
      <c r="N114" s="114"/>
    </row>
    <row r="115" spans="1:14" ht="84" x14ac:dyDescent="0.25">
      <c r="A115" s="35" t="s">
        <v>95</v>
      </c>
      <c r="B115" s="20" t="s">
        <v>842</v>
      </c>
      <c r="C115" s="31" t="s">
        <v>276</v>
      </c>
      <c r="D115" s="32" t="s">
        <v>650</v>
      </c>
      <c r="E115" s="36" t="s">
        <v>444</v>
      </c>
      <c r="F115" s="42">
        <v>43117</v>
      </c>
      <c r="G115" s="45">
        <v>28875000</v>
      </c>
      <c r="H115" s="32" t="s">
        <v>579</v>
      </c>
      <c r="I115" s="115"/>
      <c r="J115" s="115"/>
      <c r="K115" s="42">
        <v>43118</v>
      </c>
      <c r="L115" s="43">
        <v>43421</v>
      </c>
      <c r="M115" s="118" t="str">
        <f t="shared" si="1"/>
        <v>54%</v>
      </c>
      <c r="N115" s="114"/>
    </row>
    <row r="116" spans="1:14" ht="72" x14ac:dyDescent="0.25">
      <c r="A116" s="35" t="s">
        <v>96</v>
      </c>
      <c r="B116" s="20" t="s">
        <v>842</v>
      </c>
      <c r="C116" s="31" t="s">
        <v>277</v>
      </c>
      <c r="D116" s="115" t="s">
        <v>651</v>
      </c>
      <c r="E116" s="36" t="s">
        <v>445</v>
      </c>
      <c r="F116" s="42">
        <v>43117</v>
      </c>
      <c r="G116" s="45">
        <v>25200000</v>
      </c>
      <c r="H116" s="32" t="s">
        <v>579</v>
      </c>
      <c r="I116" s="115"/>
      <c r="J116" s="115"/>
      <c r="K116" s="116">
        <v>43118</v>
      </c>
      <c r="L116" s="68">
        <v>43421</v>
      </c>
      <c r="M116" s="118" t="str">
        <f t="shared" si="1"/>
        <v>54%</v>
      </c>
      <c r="N116" s="114"/>
    </row>
    <row r="117" spans="1:14" ht="60" x14ac:dyDescent="0.25">
      <c r="A117" s="35" t="s">
        <v>97</v>
      </c>
      <c r="B117" s="20" t="s">
        <v>842</v>
      </c>
      <c r="C117" s="31" t="s">
        <v>278</v>
      </c>
      <c r="D117" s="32" t="s">
        <v>652</v>
      </c>
      <c r="E117" s="36" t="s">
        <v>446</v>
      </c>
      <c r="F117" s="42">
        <v>43118</v>
      </c>
      <c r="G117" s="45">
        <v>53550000</v>
      </c>
      <c r="H117" s="32" t="s">
        <v>579</v>
      </c>
      <c r="I117" s="115"/>
      <c r="J117" s="115"/>
      <c r="K117" s="42">
        <v>43119</v>
      </c>
      <c r="L117" s="43">
        <v>43422</v>
      </c>
      <c r="M117" s="118" t="str">
        <f t="shared" ref="M117:M180" si="2">IF((ROUND((($N$2-$K117)/(EDATE($L117,0)-$K117)*100),2))&gt;100,"100%",CONCATENATE((ROUND((($N$2-$K117)/(EDATE($L117,0)-$K117)*100),0)),"%"))</f>
        <v>53%</v>
      </c>
      <c r="N117" s="114"/>
    </row>
    <row r="118" spans="1:14" ht="48" x14ac:dyDescent="0.25">
      <c r="A118" s="35" t="s">
        <v>98</v>
      </c>
      <c r="B118" s="20" t="s">
        <v>842</v>
      </c>
      <c r="C118" s="31" t="s">
        <v>279</v>
      </c>
      <c r="D118" s="32" t="s">
        <v>653</v>
      </c>
      <c r="E118" s="36" t="s">
        <v>447</v>
      </c>
      <c r="F118" s="42">
        <v>43118</v>
      </c>
      <c r="G118" s="45">
        <v>26775000</v>
      </c>
      <c r="H118" s="32" t="s">
        <v>579</v>
      </c>
      <c r="I118" s="115"/>
      <c r="J118" s="115"/>
      <c r="K118" s="42">
        <v>43119</v>
      </c>
      <c r="L118" s="43">
        <v>43422</v>
      </c>
      <c r="M118" s="118" t="str">
        <f t="shared" si="2"/>
        <v>53%</v>
      </c>
      <c r="N118" s="114"/>
    </row>
    <row r="119" spans="1:14" ht="132" x14ac:dyDescent="0.25">
      <c r="A119" s="35" t="s">
        <v>99</v>
      </c>
      <c r="B119" s="20" t="s">
        <v>842</v>
      </c>
      <c r="C119" s="31" t="s">
        <v>280</v>
      </c>
      <c r="D119" s="32" t="s">
        <v>654</v>
      </c>
      <c r="E119" s="36" t="s">
        <v>448</v>
      </c>
      <c r="F119" s="42">
        <v>43118</v>
      </c>
      <c r="G119" s="45">
        <v>25200000</v>
      </c>
      <c r="H119" s="32" t="s">
        <v>579</v>
      </c>
      <c r="I119" s="115"/>
      <c r="J119" s="115"/>
      <c r="K119" s="42">
        <v>43119</v>
      </c>
      <c r="L119" s="43">
        <v>43422</v>
      </c>
      <c r="M119" s="118" t="str">
        <f t="shared" si="2"/>
        <v>53%</v>
      </c>
      <c r="N119" s="114"/>
    </row>
    <row r="120" spans="1:14" ht="60" x14ac:dyDescent="0.25">
      <c r="A120" s="35" t="s">
        <v>100</v>
      </c>
      <c r="B120" s="20" t="s">
        <v>842</v>
      </c>
      <c r="C120" s="31" t="s">
        <v>281</v>
      </c>
      <c r="D120" s="32" t="s">
        <v>655</v>
      </c>
      <c r="E120" s="36" t="s">
        <v>449</v>
      </c>
      <c r="F120" s="42">
        <v>43118</v>
      </c>
      <c r="G120" s="45">
        <v>15120000</v>
      </c>
      <c r="H120" s="32" t="s">
        <v>581</v>
      </c>
      <c r="I120" s="115"/>
      <c r="J120" s="115"/>
      <c r="K120" s="42">
        <v>43119</v>
      </c>
      <c r="L120" s="43">
        <v>43391</v>
      </c>
      <c r="M120" s="118" t="str">
        <f t="shared" si="2"/>
        <v>60%</v>
      </c>
      <c r="N120" s="114"/>
    </row>
    <row r="121" spans="1:14" ht="96" x14ac:dyDescent="0.25">
      <c r="A121" s="35" t="s">
        <v>101</v>
      </c>
      <c r="B121" s="20" t="s">
        <v>842</v>
      </c>
      <c r="C121" s="31" t="s">
        <v>282</v>
      </c>
      <c r="D121" s="32" t="s">
        <v>656</v>
      </c>
      <c r="E121" s="36" t="s">
        <v>450</v>
      </c>
      <c r="F121" s="42">
        <v>43118</v>
      </c>
      <c r="G121" s="45">
        <v>63525000</v>
      </c>
      <c r="H121" s="32" t="s">
        <v>577</v>
      </c>
      <c r="I121" s="115"/>
      <c r="J121" s="115"/>
      <c r="K121" s="42">
        <v>43119</v>
      </c>
      <c r="L121" s="43">
        <v>43452</v>
      </c>
      <c r="M121" s="118" t="str">
        <f t="shared" si="2"/>
        <v>49%</v>
      </c>
      <c r="N121" s="114"/>
    </row>
    <row r="122" spans="1:14" ht="48" x14ac:dyDescent="0.25">
      <c r="A122" s="35" t="s">
        <v>102</v>
      </c>
      <c r="B122" s="115" t="s">
        <v>830</v>
      </c>
      <c r="C122" s="31" t="s">
        <v>283</v>
      </c>
      <c r="D122" s="32" t="s">
        <v>657</v>
      </c>
      <c r="E122" s="36" t="s">
        <v>451</v>
      </c>
      <c r="F122" s="42">
        <v>43118</v>
      </c>
      <c r="G122" s="45">
        <v>97744097</v>
      </c>
      <c r="H122" s="32" t="s">
        <v>577</v>
      </c>
      <c r="I122" s="115"/>
      <c r="J122" s="115"/>
      <c r="K122" s="42">
        <v>43119</v>
      </c>
      <c r="L122" s="43">
        <v>43452</v>
      </c>
      <c r="M122" s="118" t="str">
        <f t="shared" si="2"/>
        <v>49%</v>
      </c>
      <c r="N122" s="114"/>
    </row>
    <row r="123" spans="1:14" ht="72" x14ac:dyDescent="0.25">
      <c r="A123" s="35" t="s">
        <v>103</v>
      </c>
      <c r="B123" s="20" t="s">
        <v>842</v>
      </c>
      <c r="C123" s="31" t="s">
        <v>284</v>
      </c>
      <c r="D123" s="32" t="s">
        <v>658</v>
      </c>
      <c r="E123" s="36" t="s">
        <v>452</v>
      </c>
      <c r="F123" s="42">
        <v>43118</v>
      </c>
      <c r="G123" s="45">
        <v>16800000</v>
      </c>
      <c r="H123" s="32" t="s">
        <v>579</v>
      </c>
      <c r="I123" s="115"/>
      <c r="J123" s="115"/>
      <c r="K123" s="42">
        <v>43119</v>
      </c>
      <c r="L123" s="43">
        <v>43422</v>
      </c>
      <c r="M123" s="118" t="str">
        <f t="shared" si="2"/>
        <v>53%</v>
      </c>
      <c r="N123" s="114"/>
    </row>
    <row r="124" spans="1:14" ht="72" x14ac:dyDescent="0.25">
      <c r="A124" s="35" t="s">
        <v>104</v>
      </c>
      <c r="B124" s="20" t="s">
        <v>842</v>
      </c>
      <c r="C124" s="31" t="s">
        <v>285</v>
      </c>
      <c r="D124" s="32" t="s">
        <v>659</v>
      </c>
      <c r="E124" s="36" t="s">
        <v>453</v>
      </c>
      <c r="F124" s="42">
        <v>43119</v>
      </c>
      <c r="G124" s="45">
        <v>57750000</v>
      </c>
      <c r="H124" s="32" t="s">
        <v>579</v>
      </c>
      <c r="I124" s="115"/>
      <c r="J124" s="115"/>
      <c r="K124" s="42">
        <v>43122</v>
      </c>
      <c r="L124" s="43">
        <v>43425</v>
      </c>
      <c r="M124" s="118" t="str">
        <f t="shared" si="2"/>
        <v>52%</v>
      </c>
      <c r="N124" s="114"/>
    </row>
    <row r="125" spans="1:14" ht="48" x14ac:dyDescent="0.25">
      <c r="A125" s="35" t="s">
        <v>105</v>
      </c>
      <c r="B125" s="20" t="s">
        <v>842</v>
      </c>
      <c r="C125" s="31" t="s">
        <v>286</v>
      </c>
      <c r="D125" s="32" t="s">
        <v>660</v>
      </c>
      <c r="E125" s="36" t="s">
        <v>454</v>
      </c>
      <c r="F125" s="42">
        <v>43119</v>
      </c>
      <c r="G125" s="45">
        <v>28875000</v>
      </c>
      <c r="H125" s="32" t="s">
        <v>579</v>
      </c>
      <c r="I125" s="115"/>
      <c r="J125" s="115"/>
      <c r="K125" s="42">
        <v>43122</v>
      </c>
      <c r="L125" s="43">
        <v>43425</v>
      </c>
      <c r="M125" s="118" t="str">
        <f t="shared" si="2"/>
        <v>52%</v>
      </c>
      <c r="N125" s="114"/>
    </row>
    <row r="126" spans="1:14" ht="48" x14ac:dyDescent="0.25">
      <c r="A126" s="35" t="s">
        <v>106</v>
      </c>
      <c r="B126" s="115" t="s">
        <v>856</v>
      </c>
      <c r="C126" s="31" t="s">
        <v>287</v>
      </c>
      <c r="D126" s="32" t="s">
        <v>661</v>
      </c>
      <c r="E126" s="36" t="s">
        <v>455</v>
      </c>
      <c r="F126" s="42">
        <v>43119</v>
      </c>
      <c r="G126" s="45">
        <v>17300000</v>
      </c>
      <c r="H126" s="32" t="s">
        <v>582</v>
      </c>
      <c r="I126" s="115"/>
      <c r="J126" s="115"/>
      <c r="K126" s="42">
        <v>43132</v>
      </c>
      <c r="L126" s="43">
        <v>43449</v>
      </c>
      <c r="M126" s="118" t="str">
        <f t="shared" si="2"/>
        <v>47%</v>
      </c>
      <c r="N126" s="114"/>
    </row>
    <row r="127" spans="1:14" ht="96" x14ac:dyDescent="0.25">
      <c r="A127" s="35" t="s">
        <v>107</v>
      </c>
      <c r="B127" s="20" t="s">
        <v>842</v>
      </c>
      <c r="C127" s="31" t="s">
        <v>288</v>
      </c>
      <c r="D127" s="32" t="s">
        <v>662</v>
      </c>
      <c r="E127" s="36" t="s">
        <v>456</v>
      </c>
      <c r="F127" s="42">
        <v>43119</v>
      </c>
      <c r="G127" s="45">
        <v>26775000</v>
      </c>
      <c r="H127" s="32" t="s">
        <v>579</v>
      </c>
      <c r="I127" s="115"/>
      <c r="J127" s="115"/>
      <c r="K127" s="42">
        <v>43122</v>
      </c>
      <c r="L127" s="43">
        <v>43425</v>
      </c>
      <c r="M127" s="118" t="str">
        <f t="shared" si="2"/>
        <v>52%</v>
      </c>
      <c r="N127" s="114"/>
    </row>
    <row r="128" spans="1:14" ht="96" x14ac:dyDescent="0.25">
      <c r="A128" s="35" t="s">
        <v>108</v>
      </c>
      <c r="B128" s="117" t="s">
        <v>763</v>
      </c>
      <c r="C128" s="31" t="s">
        <v>289</v>
      </c>
      <c r="D128" s="32" t="s">
        <v>663</v>
      </c>
      <c r="E128" s="36" t="s">
        <v>457</v>
      </c>
      <c r="F128" s="42">
        <v>43119</v>
      </c>
      <c r="G128" s="45">
        <v>2627732534</v>
      </c>
      <c r="H128" s="32" t="s">
        <v>581</v>
      </c>
      <c r="I128" s="115"/>
      <c r="J128" s="115"/>
      <c r="K128" s="42">
        <v>43122</v>
      </c>
      <c r="L128" s="43">
        <v>43394</v>
      </c>
      <c r="M128" s="118" t="str">
        <f t="shared" si="2"/>
        <v>58%</v>
      </c>
      <c r="N128" s="114"/>
    </row>
    <row r="129" spans="1:14" ht="96" x14ac:dyDescent="0.25">
      <c r="A129" s="35" t="s">
        <v>109</v>
      </c>
      <c r="B129" s="20" t="s">
        <v>842</v>
      </c>
      <c r="C129" s="31" t="s">
        <v>290</v>
      </c>
      <c r="D129" s="32" t="s">
        <v>664</v>
      </c>
      <c r="E129" s="36" t="s">
        <v>458</v>
      </c>
      <c r="F129" s="42">
        <v>43119</v>
      </c>
      <c r="G129" s="45">
        <v>28875000</v>
      </c>
      <c r="H129" s="32" t="s">
        <v>579</v>
      </c>
      <c r="I129" s="115"/>
      <c r="J129" s="115"/>
      <c r="K129" s="42">
        <v>43122</v>
      </c>
      <c r="L129" s="43">
        <v>43425</v>
      </c>
      <c r="M129" s="118" t="str">
        <f t="shared" si="2"/>
        <v>52%</v>
      </c>
      <c r="N129" s="114"/>
    </row>
    <row r="130" spans="1:14" ht="72" x14ac:dyDescent="0.25">
      <c r="A130" s="35" t="s">
        <v>110</v>
      </c>
      <c r="B130" s="20" t="s">
        <v>842</v>
      </c>
      <c r="C130" s="31" t="s">
        <v>291</v>
      </c>
      <c r="D130" s="32" t="s">
        <v>665</v>
      </c>
      <c r="E130" s="36" t="s">
        <v>459</v>
      </c>
      <c r="F130" s="42">
        <v>43119</v>
      </c>
      <c r="G130" s="45">
        <v>16800000</v>
      </c>
      <c r="H130" s="32" t="s">
        <v>579</v>
      </c>
      <c r="I130" s="115"/>
      <c r="J130" s="115"/>
      <c r="K130" s="42">
        <v>43122</v>
      </c>
      <c r="L130" s="43">
        <v>43425</v>
      </c>
      <c r="M130" s="118" t="str">
        <f t="shared" si="2"/>
        <v>52%</v>
      </c>
      <c r="N130" s="114"/>
    </row>
    <row r="131" spans="1:14" ht="72" x14ac:dyDescent="0.25">
      <c r="A131" s="35" t="s">
        <v>111</v>
      </c>
      <c r="B131" s="20" t="s">
        <v>842</v>
      </c>
      <c r="C131" s="31" t="s">
        <v>292</v>
      </c>
      <c r="D131" s="32" t="s">
        <v>666</v>
      </c>
      <c r="E131" s="36" t="s">
        <v>460</v>
      </c>
      <c r="F131" s="42">
        <v>43119</v>
      </c>
      <c r="G131" s="45">
        <v>26775000</v>
      </c>
      <c r="H131" s="32" t="s">
        <v>579</v>
      </c>
      <c r="I131" s="115"/>
      <c r="J131" s="115"/>
      <c r="K131" s="42">
        <v>43123</v>
      </c>
      <c r="L131" s="43">
        <v>43426</v>
      </c>
      <c r="M131" s="118" t="str">
        <f t="shared" si="2"/>
        <v>52%</v>
      </c>
      <c r="N131" s="114"/>
    </row>
    <row r="132" spans="1:14" ht="60" x14ac:dyDescent="0.25">
      <c r="A132" s="35" t="s">
        <v>112</v>
      </c>
      <c r="B132" s="20" t="s">
        <v>842</v>
      </c>
      <c r="C132" s="31" t="s">
        <v>293</v>
      </c>
      <c r="D132" s="32" t="s">
        <v>667</v>
      </c>
      <c r="E132" s="36" t="s">
        <v>461</v>
      </c>
      <c r="F132" s="42">
        <v>43119</v>
      </c>
      <c r="G132" s="45">
        <v>18900000</v>
      </c>
      <c r="H132" s="32" t="s">
        <v>581</v>
      </c>
      <c r="I132" s="115"/>
      <c r="J132" s="115"/>
      <c r="K132" s="42">
        <v>43125</v>
      </c>
      <c r="L132" s="43">
        <v>43397</v>
      </c>
      <c r="M132" s="118" t="str">
        <f t="shared" si="2"/>
        <v>57%</v>
      </c>
      <c r="N132" s="114"/>
    </row>
    <row r="133" spans="1:14" ht="96" x14ac:dyDescent="0.25">
      <c r="A133" s="35" t="s">
        <v>113</v>
      </c>
      <c r="B133" s="117" t="s">
        <v>850</v>
      </c>
      <c r="C133" s="31" t="s">
        <v>294</v>
      </c>
      <c r="D133" s="32" t="s">
        <v>668</v>
      </c>
      <c r="E133" s="36" t="s">
        <v>462</v>
      </c>
      <c r="F133" s="42">
        <v>43119</v>
      </c>
      <c r="G133" s="45">
        <v>240000000</v>
      </c>
      <c r="H133" s="32" t="s">
        <v>579</v>
      </c>
      <c r="I133" s="115"/>
      <c r="J133" s="115"/>
      <c r="K133" s="42">
        <v>43132</v>
      </c>
      <c r="L133" s="43">
        <v>43434</v>
      </c>
      <c r="M133" s="118" t="str">
        <f t="shared" si="2"/>
        <v>49%</v>
      </c>
      <c r="N133" s="114"/>
    </row>
    <row r="134" spans="1:14" ht="60" x14ac:dyDescent="0.25">
      <c r="A134" s="35" t="s">
        <v>114</v>
      </c>
      <c r="B134" s="20" t="s">
        <v>842</v>
      </c>
      <c r="C134" s="31" t="s">
        <v>295</v>
      </c>
      <c r="D134" s="32" t="s">
        <v>669</v>
      </c>
      <c r="E134" s="36" t="s">
        <v>463</v>
      </c>
      <c r="F134" s="42">
        <v>43119</v>
      </c>
      <c r="G134" s="45">
        <v>36980000</v>
      </c>
      <c r="H134" s="32" t="s">
        <v>577</v>
      </c>
      <c r="I134" s="115"/>
      <c r="J134" s="115"/>
      <c r="K134" s="42">
        <v>43122</v>
      </c>
      <c r="L134" s="43">
        <v>43455</v>
      </c>
      <c r="M134" s="118" t="str">
        <f t="shared" si="2"/>
        <v>48%</v>
      </c>
      <c r="N134" s="114"/>
    </row>
    <row r="135" spans="1:14" ht="84" x14ac:dyDescent="0.25">
      <c r="A135" s="35" t="s">
        <v>115</v>
      </c>
      <c r="B135" s="117" t="s">
        <v>850</v>
      </c>
      <c r="C135" s="31" t="s">
        <v>296</v>
      </c>
      <c r="D135" s="32" t="s">
        <v>670</v>
      </c>
      <c r="E135" s="36" t="s">
        <v>464</v>
      </c>
      <c r="F135" s="42">
        <v>43122</v>
      </c>
      <c r="G135" s="45">
        <v>259574700</v>
      </c>
      <c r="H135" s="32" t="s">
        <v>577</v>
      </c>
      <c r="I135" s="115"/>
      <c r="J135" s="115"/>
      <c r="K135" s="42">
        <v>43122</v>
      </c>
      <c r="L135" s="43">
        <v>43455</v>
      </c>
      <c r="M135" s="118" t="str">
        <f t="shared" si="2"/>
        <v>48%</v>
      </c>
      <c r="N135" s="114"/>
    </row>
    <row r="136" spans="1:14" ht="84" x14ac:dyDescent="0.25">
      <c r="A136" s="35" t="s">
        <v>116</v>
      </c>
      <c r="B136" s="20" t="s">
        <v>842</v>
      </c>
      <c r="C136" s="31" t="s">
        <v>297</v>
      </c>
      <c r="D136" s="32" t="s">
        <v>671</v>
      </c>
      <c r="E136" s="36" t="s">
        <v>465</v>
      </c>
      <c r="F136" s="42">
        <v>43122</v>
      </c>
      <c r="G136" s="45">
        <v>25200000</v>
      </c>
      <c r="H136" s="32" t="s">
        <v>579</v>
      </c>
      <c r="I136" s="115"/>
      <c r="J136" s="115"/>
      <c r="K136" s="42">
        <v>43123</v>
      </c>
      <c r="L136" s="43">
        <v>43426</v>
      </c>
      <c r="M136" s="118" t="str">
        <f t="shared" si="2"/>
        <v>52%</v>
      </c>
      <c r="N136" s="114"/>
    </row>
    <row r="137" spans="1:14" ht="48" x14ac:dyDescent="0.25">
      <c r="A137" s="35" t="s">
        <v>117</v>
      </c>
      <c r="B137" s="20" t="s">
        <v>842</v>
      </c>
      <c r="C137" s="31" t="s">
        <v>298</v>
      </c>
      <c r="D137" s="32" t="s">
        <v>672</v>
      </c>
      <c r="E137" s="36" t="s">
        <v>466</v>
      </c>
      <c r="F137" s="42">
        <v>43122</v>
      </c>
      <c r="G137" s="45">
        <v>12600000</v>
      </c>
      <c r="H137" s="32" t="s">
        <v>573</v>
      </c>
      <c r="I137" s="115"/>
      <c r="J137" s="115"/>
      <c r="K137" s="42">
        <v>43123</v>
      </c>
      <c r="L137" s="43">
        <v>43303</v>
      </c>
      <c r="M137" s="118" t="str">
        <f t="shared" si="2"/>
        <v>88%</v>
      </c>
      <c r="N137" s="114"/>
    </row>
    <row r="138" spans="1:14" ht="60" x14ac:dyDescent="0.25">
      <c r="A138" s="35" t="s">
        <v>118</v>
      </c>
      <c r="B138" s="117" t="s">
        <v>888</v>
      </c>
      <c r="C138" s="31" t="s">
        <v>299</v>
      </c>
      <c r="D138" s="115" t="s">
        <v>673</v>
      </c>
      <c r="E138" s="36" t="s">
        <v>467</v>
      </c>
      <c r="F138" s="42">
        <v>43122</v>
      </c>
      <c r="G138" s="45">
        <v>1373260000</v>
      </c>
      <c r="H138" s="32" t="s">
        <v>583</v>
      </c>
      <c r="I138" s="115"/>
      <c r="J138" s="115"/>
      <c r="K138" s="116">
        <v>43122</v>
      </c>
      <c r="L138" s="68">
        <v>43465</v>
      </c>
      <c r="M138" s="118" t="str">
        <f t="shared" si="2"/>
        <v>46%</v>
      </c>
      <c r="N138" s="114"/>
    </row>
    <row r="139" spans="1:14" ht="72" x14ac:dyDescent="0.25">
      <c r="A139" s="35" t="s">
        <v>119</v>
      </c>
      <c r="B139" s="117" t="s">
        <v>850</v>
      </c>
      <c r="C139" s="31" t="s">
        <v>300</v>
      </c>
      <c r="D139" s="32" t="s">
        <v>674</v>
      </c>
      <c r="E139" s="36" t="s">
        <v>468</v>
      </c>
      <c r="F139" s="42">
        <v>43122</v>
      </c>
      <c r="G139" s="45">
        <v>365750000</v>
      </c>
      <c r="H139" s="32" t="s">
        <v>579</v>
      </c>
      <c r="I139" s="115"/>
      <c r="J139" s="115"/>
      <c r="K139" s="42">
        <v>43123</v>
      </c>
      <c r="L139" s="68">
        <v>43465</v>
      </c>
      <c r="M139" s="118" t="str">
        <f t="shared" si="2"/>
        <v>46%</v>
      </c>
      <c r="N139" s="114"/>
    </row>
    <row r="140" spans="1:14" ht="48" x14ac:dyDescent="0.25">
      <c r="A140" s="35" t="s">
        <v>120</v>
      </c>
      <c r="B140" s="117" t="s">
        <v>952</v>
      </c>
      <c r="C140" s="31" t="s">
        <v>301</v>
      </c>
      <c r="D140" s="32" t="s">
        <v>675</v>
      </c>
      <c r="E140" s="36" t="s">
        <v>469</v>
      </c>
      <c r="F140" s="42">
        <v>43123</v>
      </c>
      <c r="G140" s="45">
        <v>248000000</v>
      </c>
      <c r="H140" s="32" t="s">
        <v>577</v>
      </c>
      <c r="I140" s="115"/>
      <c r="J140" s="115"/>
      <c r="K140" s="42">
        <v>43124</v>
      </c>
      <c r="L140" s="43">
        <v>43457</v>
      </c>
      <c r="M140" s="118" t="str">
        <f t="shared" si="2"/>
        <v>47%</v>
      </c>
      <c r="N140" s="114"/>
    </row>
    <row r="141" spans="1:14" ht="108" x14ac:dyDescent="0.25">
      <c r="A141" s="35" t="s">
        <v>121</v>
      </c>
      <c r="B141" s="115" t="s">
        <v>856</v>
      </c>
      <c r="C141" s="31" t="s">
        <v>289</v>
      </c>
      <c r="D141" s="32" t="s">
        <v>663</v>
      </c>
      <c r="E141" s="36" t="s">
        <v>470</v>
      </c>
      <c r="F141" s="42">
        <v>43123</v>
      </c>
      <c r="G141" s="45">
        <v>210000000</v>
      </c>
      <c r="H141" s="32" t="s">
        <v>584</v>
      </c>
      <c r="I141" s="115"/>
      <c r="J141" s="115"/>
      <c r="K141" s="42">
        <v>43132</v>
      </c>
      <c r="L141" s="43">
        <v>43449</v>
      </c>
      <c r="M141" s="118" t="str">
        <f t="shared" si="2"/>
        <v>47%</v>
      </c>
      <c r="N141" s="114"/>
    </row>
    <row r="142" spans="1:14" ht="120" x14ac:dyDescent="0.25">
      <c r="A142" s="35" t="s">
        <v>122</v>
      </c>
      <c r="B142" s="117" t="s">
        <v>850</v>
      </c>
      <c r="C142" s="31" t="s">
        <v>302</v>
      </c>
      <c r="D142" s="32" t="s">
        <v>676</v>
      </c>
      <c r="E142" s="36" t="s">
        <v>471</v>
      </c>
      <c r="F142" s="42">
        <v>43123</v>
      </c>
      <c r="G142" s="45">
        <v>345600000</v>
      </c>
      <c r="H142" s="32" t="s">
        <v>579</v>
      </c>
      <c r="I142" s="115"/>
      <c r="J142" s="115"/>
      <c r="K142" s="42">
        <v>43125</v>
      </c>
      <c r="L142" s="43">
        <v>43428</v>
      </c>
      <c r="M142" s="118" t="str">
        <f t="shared" si="2"/>
        <v>51%</v>
      </c>
      <c r="N142" s="114"/>
    </row>
    <row r="143" spans="1:14" ht="48" x14ac:dyDescent="0.25">
      <c r="A143" s="35" t="s">
        <v>123</v>
      </c>
      <c r="B143" s="117" t="s">
        <v>850</v>
      </c>
      <c r="C143" s="31" t="s">
        <v>303</v>
      </c>
      <c r="D143" s="32" t="s">
        <v>676</v>
      </c>
      <c r="E143" s="36" t="s">
        <v>472</v>
      </c>
      <c r="F143" s="42">
        <v>43123</v>
      </c>
      <c r="G143" s="45">
        <v>220000000</v>
      </c>
      <c r="H143" s="32" t="s">
        <v>577</v>
      </c>
      <c r="I143" s="115"/>
      <c r="J143" s="115"/>
      <c r="K143" s="42">
        <v>43132</v>
      </c>
      <c r="L143" s="43">
        <v>43465</v>
      </c>
      <c r="M143" s="118" t="str">
        <f t="shared" si="2"/>
        <v>45%</v>
      </c>
      <c r="N143" s="114"/>
    </row>
    <row r="144" spans="1:14" ht="144" x14ac:dyDescent="0.25">
      <c r="A144" s="35" t="s">
        <v>124</v>
      </c>
      <c r="B144" s="115" t="s">
        <v>1010</v>
      </c>
      <c r="C144" s="31" t="s">
        <v>304</v>
      </c>
      <c r="D144" s="32" t="s">
        <v>677</v>
      </c>
      <c r="E144" s="36" t="s">
        <v>473</v>
      </c>
      <c r="F144" s="42">
        <v>43123</v>
      </c>
      <c r="G144" s="45">
        <v>535500000</v>
      </c>
      <c r="H144" s="32" t="s">
        <v>573</v>
      </c>
      <c r="I144" s="115"/>
      <c r="J144" s="115"/>
      <c r="K144" s="42">
        <v>43124</v>
      </c>
      <c r="L144" s="43">
        <v>43304</v>
      </c>
      <c r="M144" s="118" t="str">
        <f t="shared" si="2"/>
        <v>87%</v>
      </c>
      <c r="N144" s="114"/>
    </row>
    <row r="145" spans="1:14" ht="72" x14ac:dyDescent="0.25">
      <c r="A145" s="35" t="s">
        <v>125</v>
      </c>
      <c r="B145" s="115" t="s">
        <v>856</v>
      </c>
      <c r="C145" s="31" t="s">
        <v>305</v>
      </c>
      <c r="D145" s="32" t="s">
        <v>678</v>
      </c>
      <c r="E145" s="36" t="s">
        <v>474</v>
      </c>
      <c r="F145" s="42">
        <v>43123</v>
      </c>
      <c r="G145" s="45">
        <v>90000000</v>
      </c>
      <c r="H145" s="32" t="s">
        <v>579</v>
      </c>
      <c r="I145" s="115"/>
      <c r="J145" s="115"/>
      <c r="K145" s="42">
        <v>43132</v>
      </c>
      <c r="L145" s="43">
        <v>43434</v>
      </c>
      <c r="M145" s="118" t="str">
        <f t="shared" si="2"/>
        <v>49%</v>
      </c>
      <c r="N145" s="114"/>
    </row>
    <row r="146" spans="1:14" ht="60" x14ac:dyDescent="0.25">
      <c r="A146" s="35" t="s">
        <v>126</v>
      </c>
      <c r="B146" s="115" t="s">
        <v>856</v>
      </c>
      <c r="C146" s="31" t="s">
        <v>306</v>
      </c>
      <c r="D146" s="32" t="s">
        <v>679</v>
      </c>
      <c r="E146" s="36" t="s">
        <v>475</v>
      </c>
      <c r="F146" s="42">
        <v>43123</v>
      </c>
      <c r="G146" s="45">
        <v>17300000</v>
      </c>
      <c r="H146" s="32" t="s">
        <v>584</v>
      </c>
      <c r="I146" s="115"/>
      <c r="J146" s="115"/>
      <c r="K146" s="42">
        <v>43132</v>
      </c>
      <c r="L146" s="43">
        <v>43449</v>
      </c>
      <c r="M146" s="118" t="str">
        <f t="shared" si="2"/>
        <v>47%</v>
      </c>
      <c r="N146" s="114"/>
    </row>
    <row r="147" spans="1:14" ht="120" x14ac:dyDescent="0.25">
      <c r="A147" s="35" t="s">
        <v>127</v>
      </c>
      <c r="B147" s="20" t="s">
        <v>842</v>
      </c>
      <c r="C147" s="31" t="s">
        <v>307</v>
      </c>
      <c r="D147" s="32" t="s">
        <v>680</v>
      </c>
      <c r="E147" s="36" t="s">
        <v>476</v>
      </c>
      <c r="F147" s="42">
        <v>43124</v>
      </c>
      <c r="G147" s="45">
        <v>28875000</v>
      </c>
      <c r="H147" s="32" t="s">
        <v>579</v>
      </c>
      <c r="I147" s="115"/>
      <c r="J147" s="115"/>
      <c r="K147" s="42">
        <v>43125</v>
      </c>
      <c r="L147" s="43">
        <v>43428</v>
      </c>
      <c r="M147" s="118" t="str">
        <f t="shared" si="2"/>
        <v>51%</v>
      </c>
      <c r="N147" s="114"/>
    </row>
    <row r="148" spans="1:14" ht="132" x14ac:dyDescent="0.25">
      <c r="A148" s="35" t="s">
        <v>128</v>
      </c>
      <c r="B148" s="20" t="s">
        <v>842</v>
      </c>
      <c r="C148" s="31" t="s">
        <v>308</v>
      </c>
      <c r="D148" s="32" t="s">
        <v>681</v>
      </c>
      <c r="E148" s="36" t="s">
        <v>477</v>
      </c>
      <c r="F148" s="42">
        <v>43124</v>
      </c>
      <c r="G148" s="45">
        <v>25200000</v>
      </c>
      <c r="H148" s="32" t="s">
        <v>579</v>
      </c>
      <c r="I148" s="115"/>
      <c r="J148" s="115"/>
      <c r="K148" s="42">
        <v>43125</v>
      </c>
      <c r="L148" s="43">
        <v>43428</v>
      </c>
      <c r="M148" s="118" t="str">
        <f t="shared" si="2"/>
        <v>51%</v>
      </c>
      <c r="N148" s="114"/>
    </row>
    <row r="149" spans="1:14" ht="60" x14ac:dyDescent="0.25">
      <c r="A149" s="35" t="s">
        <v>129</v>
      </c>
      <c r="B149" s="117" t="s">
        <v>888</v>
      </c>
      <c r="C149" s="31" t="s">
        <v>309</v>
      </c>
      <c r="D149" s="115" t="s">
        <v>682</v>
      </c>
      <c r="E149" s="36" t="s">
        <v>478</v>
      </c>
      <c r="F149" s="42">
        <v>43124</v>
      </c>
      <c r="G149" s="45">
        <v>240000000</v>
      </c>
      <c r="H149" s="32" t="s">
        <v>577</v>
      </c>
      <c r="I149" s="115"/>
      <c r="J149" s="115"/>
      <c r="K149" s="116">
        <v>43124</v>
      </c>
      <c r="L149" s="68">
        <v>43457</v>
      </c>
      <c r="M149" s="118" t="str">
        <f t="shared" si="2"/>
        <v>47%</v>
      </c>
      <c r="N149" s="114"/>
    </row>
    <row r="150" spans="1:14" ht="108" x14ac:dyDescent="0.25">
      <c r="A150" s="35" t="s">
        <v>130</v>
      </c>
      <c r="B150" s="117" t="s">
        <v>888</v>
      </c>
      <c r="C150" s="31" t="s">
        <v>310</v>
      </c>
      <c r="D150" s="115" t="s">
        <v>683</v>
      </c>
      <c r="E150" s="36" t="s">
        <v>479</v>
      </c>
      <c r="F150" s="42">
        <v>43124</v>
      </c>
      <c r="G150" s="45">
        <v>1009997863</v>
      </c>
      <c r="H150" s="32" t="s">
        <v>577</v>
      </c>
      <c r="I150" s="115"/>
      <c r="J150" s="115"/>
      <c r="K150" s="116">
        <v>43124</v>
      </c>
      <c r="L150" s="68">
        <v>43457</v>
      </c>
      <c r="M150" s="118" t="str">
        <f t="shared" si="2"/>
        <v>47%</v>
      </c>
      <c r="N150" s="114"/>
    </row>
    <row r="151" spans="1:14" ht="60" x14ac:dyDescent="0.25">
      <c r="A151" s="35" t="s">
        <v>131</v>
      </c>
      <c r="B151" s="117" t="s">
        <v>888</v>
      </c>
      <c r="C151" s="31" t="s">
        <v>311</v>
      </c>
      <c r="D151" s="32" t="s">
        <v>684</v>
      </c>
      <c r="E151" s="36" t="s">
        <v>480</v>
      </c>
      <c r="F151" s="42">
        <v>43124</v>
      </c>
      <c r="G151" s="45">
        <v>370000000</v>
      </c>
      <c r="H151" s="32" t="s">
        <v>577</v>
      </c>
      <c r="I151" s="115"/>
      <c r="J151" s="115"/>
      <c r="K151" s="42">
        <v>43124</v>
      </c>
      <c r="L151" s="43">
        <v>43457</v>
      </c>
      <c r="M151" s="118" t="str">
        <f t="shared" si="2"/>
        <v>47%</v>
      </c>
      <c r="N151" s="114"/>
    </row>
    <row r="152" spans="1:14" ht="84" x14ac:dyDescent="0.25">
      <c r="A152" s="35" t="s">
        <v>132</v>
      </c>
      <c r="B152" s="117" t="s">
        <v>850</v>
      </c>
      <c r="C152" s="31" t="s">
        <v>312</v>
      </c>
      <c r="D152" s="32" t="s">
        <v>685</v>
      </c>
      <c r="E152" s="36" t="s">
        <v>481</v>
      </c>
      <c r="F152" s="42">
        <v>43124</v>
      </c>
      <c r="G152" s="45">
        <v>280000000</v>
      </c>
      <c r="H152" s="32" t="s">
        <v>579</v>
      </c>
      <c r="I152" s="115"/>
      <c r="J152" s="115"/>
      <c r="K152" s="42">
        <v>43132</v>
      </c>
      <c r="L152" s="43">
        <v>43434</v>
      </c>
      <c r="M152" s="118" t="str">
        <f t="shared" si="2"/>
        <v>49%</v>
      </c>
      <c r="N152" s="114"/>
    </row>
    <row r="153" spans="1:14" ht="108" x14ac:dyDescent="0.25">
      <c r="A153" s="35" t="s">
        <v>133</v>
      </c>
      <c r="B153" s="115" t="s">
        <v>1010</v>
      </c>
      <c r="C153" s="31" t="s">
        <v>313</v>
      </c>
      <c r="D153" s="32" t="s">
        <v>686</v>
      </c>
      <c r="E153" s="36" t="s">
        <v>482</v>
      </c>
      <c r="F153" s="42">
        <v>43124</v>
      </c>
      <c r="G153" s="45">
        <v>34815000</v>
      </c>
      <c r="H153" s="32" t="s">
        <v>584</v>
      </c>
      <c r="I153" s="115"/>
      <c r="J153" s="115"/>
      <c r="K153" s="42">
        <v>43125</v>
      </c>
      <c r="L153" s="43">
        <v>43443</v>
      </c>
      <c r="M153" s="118" t="str">
        <f t="shared" si="2"/>
        <v>49%</v>
      </c>
      <c r="N153" s="114"/>
    </row>
    <row r="154" spans="1:14" ht="60" x14ac:dyDescent="0.25">
      <c r="A154" s="35" t="s">
        <v>134</v>
      </c>
      <c r="B154" s="115" t="s">
        <v>856</v>
      </c>
      <c r="C154" s="31" t="s">
        <v>314</v>
      </c>
      <c r="D154" s="32" t="s">
        <v>687</v>
      </c>
      <c r="E154" s="36" t="s">
        <v>475</v>
      </c>
      <c r="F154" s="42">
        <v>43124</v>
      </c>
      <c r="G154" s="45">
        <v>17300000</v>
      </c>
      <c r="H154" s="31" t="s">
        <v>585</v>
      </c>
      <c r="I154" s="115"/>
      <c r="J154" s="115"/>
      <c r="K154" s="42">
        <v>43132</v>
      </c>
      <c r="L154" s="43">
        <v>43449</v>
      </c>
      <c r="M154" s="118" t="str">
        <f t="shared" si="2"/>
        <v>47%</v>
      </c>
      <c r="N154" s="114"/>
    </row>
    <row r="155" spans="1:14" ht="144" x14ac:dyDescent="0.25">
      <c r="A155" s="35" t="s">
        <v>135</v>
      </c>
      <c r="B155" s="115" t="s">
        <v>856</v>
      </c>
      <c r="C155" s="31" t="s">
        <v>315</v>
      </c>
      <c r="D155" s="32" t="s">
        <v>688</v>
      </c>
      <c r="E155" s="36" t="s">
        <v>483</v>
      </c>
      <c r="F155" s="42">
        <v>43124</v>
      </c>
      <c r="G155" s="45">
        <v>50000000</v>
      </c>
      <c r="H155" s="32" t="s">
        <v>573</v>
      </c>
      <c r="I155" s="115"/>
      <c r="J155" s="115"/>
      <c r="K155" s="42">
        <v>43132</v>
      </c>
      <c r="L155" s="43">
        <v>43312</v>
      </c>
      <c r="M155" s="118" t="str">
        <f t="shared" si="2"/>
        <v>83%</v>
      </c>
      <c r="N155" s="114"/>
    </row>
    <row r="156" spans="1:14" ht="60" x14ac:dyDescent="0.25">
      <c r="A156" s="35" t="s">
        <v>136</v>
      </c>
      <c r="B156" s="117" t="s">
        <v>1015</v>
      </c>
      <c r="C156" s="31" t="s">
        <v>316</v>
      </c>
      <c r="D156" s="32" t="s">
        <v>689</v>
      </c>
      <c r="E156" s="36" t="s">
        <v>484</v>
      </c>
      <c r="F156" s="42">
        <v>43124</v>
      </c>
      <c r="G156" s="45">
        <v>40000000</v>
      </c>
      <c r="H156" s="32" t="s">
        <v>577</v>
      </c>
      <c r="I156" s="115"/>
      <c r="J156" s="115"/>
      <c r="K156" s="42">
        <v>43126</v>
      </c>
      <c r="L156" s="43">
        <v>43459</v>
      </c>
      <c r="M156" s="118" t="str">
        <f t="shared" si="2"/>
        <v>47%</v>
      </c>
      <c r="N156" s="114"/>
    </row>
    <row r="157" spans="1:14" ht="120" x14ac:dyDescent="0.25">
      <c r="A157" s="35" t="s">
        <v>137</v>
      </c>
      <c r="B157" s="115" t="s">
        <v>1010</v>
      </c>
      <c r="C157" s="31" t="s">
        <v>317</v>
      </c>
      <c r="D157" s="32" t="s">
        <v>690</v>
      </c>
      <c r="E157" s="36" t="s">
        <v>485</v>
      </c>
      <c r="F157" s="42">
        <v>43124</v>
      </c>
      <c r="G157" s="45">
        <v>22000000</v>
      </c>
      <c r="H157" s="32" t="s">
        <v>577</v>
      </c>
      <c r="I157" s="115"/>
      <c r="J157" s="115"/>
      <c r="K157" s="42">
        <v>43132</v>
      </c>
      <c r="L157" s="43">
        <v>43465</v>
      </c>
      <c r="M157" s="118" t="str">
        <f t="shared" si="2"/>
        <v>45%</v>
      </c>
      <c r="N157" s="114"/>
    </row>
    <row r="158" spans="1:14" ht="84" x14ac:dyDescent="0.25">
      <c r="A158" s="27" t="s">
        <v>138</v>
      </c>
      <c r="B158" s="115" t="s">
        <v>763</v>
      </c>
      <c r="C158" s="30" t="s">
        <v>318</v>
      </c>
      <c r="D158" s="33" t="s">
        <v>691</v>
      </c>
      <c r="E158" s="26" t="s">
        <v>486</v>
      </c>
      <c r="F158" s="41">
        <v>43125</v>
      </c>
      <c r="G158" s="44">
        <v>10591000</v>
      </c>
      <c r="H158" s="33" t="s">
        <v>577</v>
      </c>
      <c r="I158" s="115"/>
      <c r="J158" s="115"/>
      <c r="K158" s="41">
        <v>43132</v>
      </c>
      <c r="L158" s="43">
        <v>43465</v>
      </c>
      <c r="M158" s="118" t="str">
        <f t="shared" si="2"/>
        <v>45%</v>
      </c>
      <c r="N158" s="114"/>
    </row>
    <row r="159" spans="1:14" ht="72" x14ac:dyDescent="0.25">
      <c r="A159" s="35" t="s">
        <v>139</v>
      </c>
      <c r="B159" s="115" t="s">
        <v>1010</v>
      </c>
      <c r="C159" s="31" t="s">
        <v>319</v>
      </c>
      <c r="D159" s="32" t="s">
        <v>692</v>
      </c>
      <c r="E159" s="36" t="s">
        <v>487</v>
      </c>
      <c r="F159" s="42">
        <v>43125</v>
      </c>
      <c r="G159" s="45">
        <v>65000000</v>
      </c>
      <c r="H159" s="32" t="s">
        <v>579</v>
      </c>
      <c r="I159" s="115"/>
      <c r="J159" s="115"/>
      <c r="K159" s="42">
        <v>43126</v>
      </c>
      <c r="L159" s="43">
        <v>43429</v>
      </c>
      <c r="M159" s="118" t="str">
        <f t="shared" si="2"/>
        <v>51%</v>
      </c>
      <c r="N159" s="114"/>
    </row>
    <row r="160" spans="1:14" ht="132" x14ac:dyDescent="0.25">
      <c r="A160" s="35" t="s">
        <v>140</v>
      </c>
      <c r="B160" s="117" t="s">
        <v>850</v>
      </c>
      <c r="C160" s="31" t="s">
        <v>320</v>
      </c>
      <c r="D160" s="32" t="s">
        <v>693</v>
      </c>
      <c r="E160" s="36" t="s">
        <v>488</v>
      </c>
      <c r="F160" s="42">
        <v>43125</v>
      </c>
      <c r="G160" s="45">
        <v>1350000000</v>
      </c>
      <c r="H160" s="32" t="s">
        <v>586</v>
      </c>
      <c r="I160" s="115"/>
      <c r="J160" s="115"/>
      <c r="K160" s="116">
        <v>43132</v>
      </c>
      <c r="L160" s="68">
        <v>43373</v>
      </c>
      <c r="M160" s="118" t="str">
        <f t="shared" si="2"/>
        <v>62%</v>
      </c>
      <c r="N160" s="114"/>
    </row>
    <row r="161" spans="1:14" ht="72" x14ac:dyDescent="0.25">
      <c r="A161" s="35" t="s">
        <v>141</v>
      </c>
      <c r="B161" s="117" t="s">
        <v>952</v>
      </c>
      <c r="C161" s="31" t="s">
        <v>321</v>
      </c>
      <c r="D161" s="32" t="s">
        <v>694</v>
      </c>
      <c r="E161" s="36" t="s">
        <v>489</v>
      </c>
      <c r="F161" s="42">
        <v>43125</v>
      </c>
      <c r="G161" s="45">
        <v>44000000</v>
      </c>
      <c r="H161" s="32" t="s">
        <v>577</v>
      </c>
      <c r="I161" s="115"/>
      <c r="J161" s="115"/>
      <c r="K161" s="116">
        <v>43132</v>
      </c>
      <c r="L161" s="68">
        <v>43465</v>
      </c>
      <c r="M161" s="118" t="str">
        <f t="shared" si="2"/>
        <v>45%</v>
      </c>
      <c r="N161" s="114"/>
    </row>
    <row r="162" spans="1:14" ht="84" x14ac:dyDescent="0.25">
      <c r="A162" s="35" t="s">
        <v>142</v>
      </c>
      <c r="B162" s="117" t="s">
        <v>1016</v>
      </c>
      <c r="C162" s="31" t="s">
        <v>322</v>
      </c>
      <c r="D162" s="32" t="s">
        <v>695</v>
      </c>
      <c r="E162" s="36" t="s">
        <v>490</v>
      </c>
      <c r="F162" s="42">
        <v>43125</v>
      </c>
      <c r="G162" s="45">
        <v>398900000</v>
      </c>
      <c r="H162" s="32" t="s">
        <v>577</v>
      </c>
      <c r="I162" s="115"/>
      <c r="J162" s="115"/>
      <c r="K162" s="116">
        <v>43126</v>
      </c>
      <c r="L162" s="68">
        <v>43459</v>
      </c>
      <c r="M162" s="118" t="str">
        <f t="shared" si="2"/>
        <v>47%</v>
      </c>
      <c r="N162" s="114"/>
    </row>
    <row r="163" spans="1:14" ht="84" x14ac:dyDescent="0.25">
      <c r="A163" s="35" t="s">
        <v>143</v>
      </c>
      <c r="B163" s="115" t="s">
        <v>1010</v>
      </c>
      <c r="C163" s="31" t="s">
        <v>323</v>
      </c>
      <c r="D163" s="32" t="s">
        <v>696</v>
      </c>
      <c r="E163" s="36" t="s">
        <v>491</v>
      </c>
      <c r="F163" s="42">
        <v>43125</v>
      </c>
      <c r="G163" s="45">
        <v>34815000</v>
      </c>
      <c r="H163" s="31" t="s">
        <v>585</v>
      </c>
      <c r="I163" s="115"/>
      <c r="J163" s="115"/>
      <c r="K163" s="42">
        <v>43132</v>
      </c>
      <c r="L163" s="43">
        <v>43449</v>
      </c>
      <c r="M163" s="118" t="str">
        <f t="shared" si="2"/>
        <v>47%</v>
      </c>
      <c r="N163" s="114"/>
    </row>
    <row r="164" spans="1:14" ht="84" x14ac:dyDescent="0.25">
      <c r="A164" s="35" t="s">
        <v>144</v>
      </c>
      <c r="B164" s="115" t="s">
        <v>1010</v>
      </c>
      <c r="C164" s="31" t="s">
        <v>324</v>
      </c>
      <c r="D164" s="32" t="s">
        <v>697</v>
      </c>
      <c r="E164" s="36" t="s">
        <v>492</v>
      </c>
      <c r="F164" s="42">
        <v>43125</v>
      </c>
      <c r="G164" s="45">
        <v>22000000</v>
      </c>
      <c r="H164" s="32" t="s">
        <v>577</v>
      </c>
      <c r="I164" s="115"/>
      <c r="J164" s="115"/>
      <c r="K164" s="42">
        <v>43132</v>
      </c>
      <c r="L164" s="43">
        <v>43465</v>
      </c>
      <c r="M164" s="118" t="str">
        <f t="shared" si="2"/>
        <v>45%</v>
      </c>
      <c r="N164" s="114"/>
    </row>
    <row r="165" spans="1:14" ht="120" x14ac:dyDescent="0.25">
      <c r="A165" s="27" t="s">
        <v>145</v>
      </c>
      <c r="B165" s="115" t="s">
        <v>1010</v>
      </c>
      <c r="C165" s="30" t="s">
        <v>325</v>
      </c>
      <c r="D165" s="32" t="s">
        <v>698</v>
      </c>
      <c r="E165" s="26" t="s">
        <v>493</v>
      </c>
      <c r="F165" s="41">
        <v>43125</v>
      </c>
      <c r="G165" s="44">
        <v>22000000</v>
      </c>
      <c r="H165" s="33" t="s">
        <v>577</v>
      </c>
      <c r="I165" s="115"/>
      <c r="J165" s="115"/>
      <c r="K165" s="42">
        <v>43132</v>
      </c>
      <c r="L165" s="43">
        <v>43465</v>
      </c>
      <c r="M165" s="118" t="str">
        <f t="shared" si="2"/>
        <v>45%</v>
      </c>
      <c r="N165" s="114"/>
    </row>
    <row r="166" spans="1:14" ht="96" x14ac:dyDescent="0.25">
      <c r="A166" s="35" t="s">
        <v>146</v>
      </c>
      <c r="B166" s="117" t="s">
        <v>1013</v>
      </c>
      <c r="C166" s="31" t="s">
        <v>326</v>
      </c>
      <c r="D166" s="32" t="s">
        <v>699</v>
      </c>
      <c r="E166" s="36" t="s">
        <v>494</v>
      </c>
      <c r="F166" s="42">
        <v>43125</v>
      </c>
      <c r="G166" s="45">
        <v>60500000</v>
      </c>
      <c r="H166" s="31" t="s">
        <v>585</v>
      </c>
      <c r="I166" s="115"/>
      <c r="J166" s="115"/>
      <c r="K166" s="42">
        <v>43132</v>
      </c>
      <c r="L166" s="43">
        <v>43449</v>
      </c>
      <c r="M166" s="118" t="str">
        <f t="shared" si="2"/>
        <v>47%</v>
      </c>
      <c r="N166" s="114"/>
    </row>
    <row r="167" spans="1:14" x14ac:dyDescent="0.25">
      <c r="A167" s="35" t="s">
        <v>147</v>
      </c>
      <c r="B167" s="115" t="s">
        <v>763</v>
      </c>
      <c r="C167" s="31" t="s">
        <v>568</v>
      </c>
      <c r="D167" s="32" t="s">
        <v>568</v>
      </c>
      <c r="E167" s="32" t="s">
        <v>568</v>
      </c>
      <c r="F167" s="42">
        <v>43125</v>
      </c>
      <c r="G167" s="52" t="s">
        <v>568</v>
      </c>
      <c r="H167" s="32" t="s">
        <v>568</v>
      </c>
      <c r="I167" s="32" t="s">
        <v>568</v>
      </c>
      <c r="J167" s="32" t="s">
        <v>568</v>
      </c>
      <c r="K167" s="32" t="s">
        <v>568</v>
      </c>
      <c r="L167" s="25" t="s">
        <v>568</v>
      </c>
      <c r="M167" s="118" t="e">
        <f t="shared" si="2"/>
        <v>#VALUE!</v>
      </c>
      <c r="N167" s="114"/>
    </row>
    <row r="168" spans="1:14" ht="84" x14ac:dyDescent="0.25">
      <c r="A168" s="35" t="s">
        <v>148</v>
      </c>
      <c r="B168" s="117" t="s">
        <v>850</v>
      </c>
      <c r="C168" s="31" t="s">
        <v>327</v>
      </c>
      <c r="D168" s="32" t="s">
        <v>700</v>
      </c>
      <c r="E168" s="36" t="s">
        <v>495</v>
      </c>
      <c r="F168" s="42">
        <v>43125</v>
      </c>
      <c r="G168" s="45">
        <v>5200000</v>
      </c>
      <c r="H168" s="32" t="s">
        <v>587</v>
      </c>
      <c r="I168" s="115"/>
      <c r="J168" s="115"/>
      <c r="K168" s="116">
        <v>43146</v>
      </c>
      <c r="L168" s="50">
        <v>43265</v>
      </c>
      <c r="M168" s="118" t="str">
        <f t="shared" si="2"/>
        <v>100%</v>
      </c>
      <c r="N168" s="114"/>
    </row>
    <row r="169" spans="1:14" ht="96" x14ac:dyDescent="0.25">
      <c r="A169" s="35" t="s">
        <v>149</v>
      </c>
      <c r="B169" s="117" t="s">
        <v>850</v>
      </c>
      <c r="C169" s="31" t="s">
        <v>328</v>
      </c>
      <c r="D169" s="32" t="s">
        <v>701</v>
      </c>
      <c r="E169" s="36" t="s">
        <v>496</v>
      </c>
      <c r="F169" s="42">
        <v>43125</v>
      </c>
      <c r="G169" s="45">
        <v>44500000</v>
      </c>
      <c r="H169" s="32" t="s">
        <v>588</v>
      </c>
      <c r="I169" s="115"/>
      <c r="J169" s="115"/>
      <c r="K169" s="42">
        <v>43130</v>
      </c>
      <c r="L169" s="43">
        <v>43188</v>
      </c>
      <c r="M169" s="118" t="str">
        <f t="shared" si="2"/>
        <v>100%</v>
      </c>
      <c r="N169" s="114"/>
    </row>
    <row r="170" spans="1:14" ht="132" x14ac:dyDescent="0.25">
      <c r="A170" s="35" t="s">
        <v>150</v>
      </c>
      <c r="B170" s="117" t="s">
        <v>850</v>
      </c>
      <c r="C170" s="31" t="s">
        <v>311</v>
      </c>
      <c r="D170" s="32" t="s">
        <v>684</v>
      </c>
      <c r="E170" s="36" t="s">
        <v>497</v>
      </c>
      <c r="F170" s="42">
        <v>43125</v>
      </c>
      <c r="G170" s="45">
        <v>530430600</v>
      </c>
      <c r="H170" s="32" t="s">
        <v>579</v>
      </c>
      <c r="I170" s="115"/>
      <c r="J170" s="115"/>
      <c r="K170" s="42">
        <v>43132</v>
      </c>
      <c r="L170" s="43">
        <v>43434</v>
      </c>
      <c r="M170" s="118" t="str">
        <f t="shared" si="2"/>
        <v>49%</v>
      </c>
      <c r="N170" s="114"/>
    </row>
    <row r="171" spans="1:14" ht="48" x14ac:dyDescent="0.25">
      <c r="A171" s="35" t="s">
        <v>151</v>
      </c>
      <c r="B171" s="20" t="s">
        <v>842</v>
      </c>
      <c r="C171" s="31" t="s">
        <v>329</v>
      </c>
      <c r="D171" s="32" t="s">
        <v>702</v>
      </c>
      <c r="E171" s="36" t="s">
        <v>498</v>
      </c>
      <c r="F171" s="42">
        <v>43125</v>
      </c>
      <c r="G171" s="45">
        <v>33600000</v>
      </c>
      <c r="H171" s="32" t="s">
        <v>579</v>
      </c>
      <c r="I171" s="115"/>
      <c r="J171" s="115"/>
      <c r="K171" s="42">
        <v>43132</v>
      </c>
      <c r="L171" s="43">
        <v>43434</v>
      </c>
      <c r="M171" s="118" t="str">
        <f t="shared" si="2"/>
        <v>49%</v>
      </c>
      <c r="N171" s="114"/>
    </row>
    <row r="172" spans="1:14" ht="96" x14ac:dyDescent="0.25">
      <c r="A172" s="35" t="s">
        <v>152</v>
      </c>
      <c r="B172" s="20" t="s">
        <v>842</v>
      </c>
      <c r="C172" s="31" t="s">
        <v>330</v>
      </c>
      <c r="D172" s="32" t="s">
        <v>703</v>
      </c>
      <c r="E172" s="36" t="s">
        <v>499</v>
      </c>
      <c r="F172" s="42">
        <v>43125</v>
      </c>
      <c r="G172" s="45">
        <v>16065000</v>
      </c>
      <c r="H172" s="32" t="s">
        <v>573</v>
      </c>
      <c r="I172" s="115"/>
      <c r="J172" s="115"/>
      <c r="K172" s="42">
        <v>43132</v>
      </c>
      <c r="L172" s="43">
        <v>43312</v>
      </c>
      <c r="M172" s="118" t="str">
        <f t="shared" si="2"/>
        <v>83%</v>
      </c>
      <c r="N172" s="114"/>
    </row>
    <row r="173" spans="1:14" ht="72" x14ac:dyDescent="0.25">
      <c r="A173" s="35" t="s">
        <v>153</v>
      </c>
      <c r="B173" s="115" t="s">
        <v>856</v>
      </c>
      <c r="C173" s="31" t="s">
        <v>331</v>
      </c>
      <c r="D173" s="32" t="s">
        <v>704</v>
      </c>
      <c r="E173" s="36" t="s">
        <v>500</v>
      </c>
      <c r="F173" s="42">
        <v>43125</v>
      </c>
      <c r="G173" s="45">
        <v>3883445</v>
      </c>
      <c r="H173" s="32" t="s">
        <v>589</v>
      </c>
      <c r="I173" s="115"/>
      <c r="J173" s="115"/>
      <c r="K173" s="42">
        <v>43160</v>
      </c>
      <c r="L173" s="43">
        <v>43190</v>
      </c>
      <c r="M173" s="118" t="str">
        <f t="shared" si="2"/>
        <v>100%</v>
      </c>
      <c r="N173" s="114"/>
    </row>
    <row r="174" spans="1:14" ht="96" x14ac:dyDescent="0.25">
      <c r="A174" s="35" t="s">
        <v>154</v>
      </c>
      <c r="B174" s="117" t="s">
        <v>850</v>
      </c>
      <c r="C174" s="31" t="s">
        <v>331</v>
      </c>
      <c r="D174" s="32" t="s">
        <v>704</v>
      </c>
      <c r="E174" s="36" t="s">
        <v>501</v>
      </c>
      <c r="F174" s="42">
        <v>43126</v>
      </c>
      <c r="G174" s="45">
        <v>117279260</v>
      </c>
      <c r="H174" s="31" t="s">
        <v>590</v>
      </c>
      <c r="I174" s="115"/>
      <c r="J174" s="115"/>
      <c r="K174" s="42">
        <v>43132</v>
      </c>
      <c r="L174" s="43">
        <v>43454</v>
      </c>
      <c r="M174" s="118" t="str">
        <f t="shared" si="2"/>
        <v>46%</v>
      </c>
      <c r="N174" s="114"/>
    </row>
    <row r="175" spans="1:14" ht="72" x14ac:dyDescent="0.25">
      <c r="A175" s="35" t="s">
        <v>155</v>
      </c>
      <c r="B175" s="117" t="s">
        <v>888</v>
      </c>
      <c r="C175" s="31" t="s">
        <v>332</v>
      </c>
      <c r="D175" s="32" t="s">
        <v>705</v>
      </c>
      <c r="E175" s="36" t="s">
        <v>502</v>
      </c>
      <c r="F175" s="42">
        <v>43126</v>
      </c>
      <c r="G175" s="45">
        <v>1284099998</v>
      </c>
      <c r="H175" s="32" t="s">
        <v>577</v>
      </c>
      <c r="I175" s="115"/>
      <c r="J175" s="115"/>
      <c r="K175" s="116">
        <v>43132</v>
      </c>
      <c r="L175" s="43">
        <v>43465</v>
      </c>
      <c r="M175" s="118" t="str">
        <f t="shared" si="2"/>
        <v>45%</v>
      </c>
      <c r="N175" s="114"/>
    </row>
    <row r="176" spans="1:14" ht="72" x14ac:dyDescent="0.25">
      <c r="A176" s="35" t="s">
        <v>156</v>
      </c>
      <c r="B176" s="117" t="s">
        <v>888</v>
      </c>
      <c r="C176" s="31" t="s">
        <v>333</v>
      </c>
      <c r="D176" s="32" t="s">
        <v>706</v>
      </c>
      <c r="E176" s="36" t="s">
        <v>503</v>
      </c>
      <c r="F176" s="42">
        <v>43126</v>
      </c>
      <c r="G176" s="45">
        <v>30000000</v>
      </c>
      <c r="H176" s="32" t="s">
        <v>573</v>
      </c>
      <c r="I176" s="115"/>
      <c r="J176" s="115"/>
      <c r="K176" s="42">
        <v>43132</v>
      </c>
      <c r="L176" s="43">
        <v>43312</v>
      </c>
      <c r="M176" s="118" t="str">
        <f t="shared" si="2"/>
        <v>83%</v>
      </c>
      <c r="N176" s="114"/>
    </row>
    <row r="177" spans="1:14" ht="72" x14ac:dyDescent="0.25">
      <c r="A177" s="27" t="s">
        <v>157</v>
      </c>
      <c r="B177" s="20" t="s">
        <v>842</v>
      </c>
      <c r="C177" s="30" t="s">
        <v>334</v>
      </c>
      <c r="D177" s="33" t="s">
        <v>707</v>
      </c>
      <c r="E177" s="26" t="s">
        <v>504</v>
      </c>
      <c r="F177" s="41">
        <v>43126</v>
      </c>
      <c r="G177" s="44">
        <v>80000000</v>
      </c>
      <c r="H177" s="33" t="s">
        <v>579</v>
      </c>
      <c r="I177" s="115"/>
      <c r="J177" s="115"/>
      <c r="K177" s="41">
        <v>43132</v>
      </c>
      <c r="L177" s="43">
        <v>43434</v>
      </c>
      <c r="M177" s="118" t="str">
        <f t="shared" si="2"/>
        <v>49%</v>
      </c>
      <c r="N177" s="114"/>
    </row>
    <row r="178" spans="1:14" ht="120" x14ac:dyDescent="0.25">
      <c r="A178" s="27" t="s">
        <v>158</v>
      </c>
      <c r="B178" s="20" t="s">
        <v>778</v>
      </c>
      <c r="C178" s="30" t="s">
        <v>335</v>
      </c>
      <c r="D178" s="33" t="s">
        <v>708</v>
      </c>
      <c r="E178" s="26" t="s">
        <v>505</v>
      </c>
      <c r="F178" s="41">
        <v>43126</v>
      </c>
      <c r="G178" s="44">
        <v>25945890</v>
      </c>
      <c r="H178" s="33" t="s">
        <v>577</v>
      </c>
      <c r="I178" s="115"/>
      <c r="J178" s="115"/>
      <c r="K178" s="41">
        <v>43132</v>
      </c>
      <c r="L178" s="43">
        <v>43465</v>
      </c>
      <c r="M178" s="118" t="str">
        <f t="shared" si="2"/>
        <v>45%</v>
      </c>
      <c r="N178" s="114"/>
    </row>
    <row r="179" spans="1:14" ht="84" x14ac:dyDescent="0.25">
      <c r="A179" s="35" t="s">
        <v>159</v>
      </c>
      <c r="B179" s="115" t="s">
        <v>763</v>
      </c>
      <c r="C179" s="31" t="s">
        <v>336</v>
      </c>
      <c r="D179" s="32" t="s">
        <v>709</v>
      </c>
      <c r="E179" s="36" t="s">
        <v>506</v>
      </c>
      <c r="F179" s="42">
        <v>43126</v>
      </c>
      <c r="G179" s="45">
        <v>797000000</v>
      </c>
      <c r="H179" s="32" t="s">
        <v>581</v>
      </c>
      <c r="I179" s="115"/>
      <c r="J179" s="115"/>
      <c r="K179" s="42">
        <v>43132</v>
      </c>
      <c r="L179" s="43">
        <v>43404</v>
      </c>
      <c r="M179" s="118" t="str">
        <f t="shared" si="2"/>
        <v>55%</v>
      </c>
      <c r="N179" s="114"/>
    </row>
    <row r="180" spans="1:14" ht="48" x14ac:dyDescent="0.25">
      <c r="A180" s="35" t="s">
        <v>160</v>
      </c>
      <c r="B180" s="22" t="s">
        <v>952</v>
      </c>
      <c r="C180" s="31" t="s">
        <v>337</v>
      </c>
      <c r="D180" s="32" t="s">
        <v>710</v>
      </c>
      <c r="E180" s="36" t="s">
        <v>507</v>
      </c>
      <c r="F180" s="42">
        <v>43126</v>
      </c>
      <c r="G180" s="45">
        <v>34650000</v>
      </c>
      <c r="H180" s="32" t="s">
        <v>577</v>
      </c>
      <c r="I180" s="115"/>
      <c r="J180" s="115"/>
      <c r="K180" s="42">
        <v>43132</v>
      </c>
      <c r="L180" s="43">
        <v>43465</v>
      </c>
      <c r="M180" s="118" t="str">
        <f t="shared" si="2"/>
        <v>45%</v>
      </c>
      <c r="N180" s="114"/>
    </row>
    <row r="181" spans="1:14" ht="108" x14ac:dyDescent="0.25">
      <c r="A181" s="35" t="s">
        <v>161</v>
      </c>
      <c r="B181" s="22" t="s">
        <v>952</v>
      </c>
      <c r="C181" s="31" t="s">
        <v>338</v>
      </c>
      <c r="D181" s="32" t="s">
        <v>711</v>
      </c>
      <c r="E181" s="36" t="s">
        <v>508</v>
      </c>
      <c r="F181" s="42">
        <v>43126</v>
      </c>
      <c r="G181" s="45">
        <v>50000000</v>
      </c>
      <c r="H181" s="32" t="s">
        <v>577</v>
      </c>
      <c r="I181" s="115"/>
      <c r="J181" s="115"/>
      <c r="K181" s="42">
        <v>43132</v>
      </c>
      <c r="L181" s="43">
        <v>43465</v>
      </c>
      <c r="M181" s="118" t="str">
        <f t="shared" ref="M181:M243" si="3">IF((ROUND((($N$2-$K181)/(EDATE($L181,0)-$K181)*100),2))&gt;100,"100%",CONCATENATE((ROUND((($N$2-$K181)/(EDATE($L181,0)-$K181)*100),0)),"%"))</f>
        <v>45%</v>
      </c>
      <c r="N181" s="114"/>
    </row>
    <row r="182" spans="1:14" ht="60" x14ac:dyDescent="0.25">
      <c r="A182" s="35" t="s">
        <v>162</v>
      </c>
      <c r="B182" s="117" t="s">
        <v>850</v>
      </c>
      <c r="C182" s="31" t="s">
        <v>309</v>
      </c>
      <c r="D182" s="32" t="s">
        <v>682</v>
      </c>
      <c r="E182" s="36" t="s">
        <v>509</v>
      </c>
      <c r="F182" s="42">
        <v>43126</v>
      </c>
      <c r="G182" s="45">
        <v>526000000</v>
      </c>
      <c r="H182" s="32" t="s">
        <v>579</v>
      </c>
      <c r="I182" s="115"/>
      <c r="J182" s="115"/>
      <c r="K182" s="42">
        <v>43132</v>
      </c>
      <c r="L182" s="43">
        <v>43434</v>
      </c>
      <c r="M182" s="118" t="str">
        <f t="shared" si="3"/>
        <v>49%</v>
      </c>
      <c r="N182" s="114"/>
    </row>
    <row r="183" spans="1:14" ht="60" x14ac:dyDescent="0.25">
      <c r="A183" s="27" t="s">
        <v>163</v>
      </c>
      <c r="B183" s="115" t="s">
        <v>763</v>
      </c>
      <c r="C183" s="30" t="s">
        <v>246</v>
      </c>
      <c r="D183" s="33" t="s">
        <v>621</v>
      </c>
      <c r="E183" s="26" t="s">
        <v>510</v>
      </c>
      <c r="F183" s="41">
        <v>43126</v>
      </c>
      <c r="G183" s="44">
        <v>739989362</v>
      </c>
      <c r="H183" s="33" t="s">
        <v>581</v>
      </c>
      <c r="I183" s="115"/>
      <c r="J183" s="115"/>
      <c r="K183" s="41">
        <v>43132</v>
      </c>
      <c r="L183" s="43">
        <v>43404</v>
      </c>
      <c r="M183" s="118" t="str">
        <f t="shared" si="3"/>
        <v>55%</v>
      </c>
      <c r="N183" s="114"/>
    </row>
    <row r="184" spans="1:14" ht="60" x14ac:dyDescent="0.25">
      <c r="A184" s="27" t="s">
        <v>164</v>
      </c>
      <c r="B184" s="115" t="s">
        <v>830</v>
      </c>
      <c r="C184" s="30" t="s">
        <v>339</v>
      </c>
      <c r="D184" s="33" t="s">
        <v>712</v>
      </c>
      <c r="E184" s="26" t="s">
        <v>511</v>
      </c>
      <c r="F184" s="41">
        <v>43126</v>
      </c>
      <c r="G184" s="44">
        <v>55000000</v>
      </c>
      <c r="H184" s="33" t="s">
        <v>577</v>
      </c>
      <c r="I184" s="115"/>
      <c r="J184" s="115"/>
      <c r="K184" s="41">
        <v>43132</v>
      </c>
      <c r="L184" s="43">
        <v>43465</v>
      </c>
      <c r="M184" s="118" t="str">
        <f t="shared" si="3"/>
        <v>45%</v>
      </c>
      <c r="N184" s="114"/>
    </row>
    <row r="185" spans="1:14" ht="60" x14ac:dyDescent="0.25">
      <c r="A185" s="35" t="s">
        <v>165</v>
      </c>
      <c r="B185" s="117" t="s">
        <v>1017</v>
      </c>
      <c r="C185" s="31" t="s">
        <v>340</v>
      </c>
      <c r="D185" s="32" t="s">
        <v>713</v>
      </c>
      <c r="E185" s="36" t="s">
        <v>512</v>
      </c>
      <c r="F185" s="42">
        <v>43126</v>
      </c>
      <c r="G185" s="45">
        <v>19589042</v>
      </c>
      <c r="H185" s="31" t="s">
        <v>585</v>
      </c>
      <c r="I185" s="115"/>
      <c r="J185" s="115"/>
      <c r="K185" s="42">
        <v>43132</v>
      </c>
      <c r="L185" s="43">
        <v>43449</v>
      </c>
      <c r="M185" s="118" t="str">
        <f t="shared" si="3"/>
        <v>47%</v>
      </c>
      <c r="N185" s="114"/>
    </row>
    <row r="186" spans="1:14" ht="60" x14ac:dyDescent="0.25">
      <c r="A186" s="27" t="s">
        <v>166</v>
      </c>
      <c r="B186" s="117" t="s">
        <v>1017</v>
      </c>
      <c r="C186" s="30" t="s">
        <v>341</v>
      </c>
      <c r="D186" s="33" t="s">
        <v>714</v>
      </c>
      <c r="E186" s="26" t="s">
        <v>512</v>
      </c>
      <c r="F186" s="41">
        <v>43126</v>
      </c>
      <c r="G186" s="44">
        <v>19589042</v>
      </c>
      <c r="H186" s="30" t="s">
        <v>585</v>
      </c>
      <c r="I186" s="115"/>
      <c r="J186" s="115"/>
      <c r="K186" s="41">
        <v>43132</v>
      </c>
      <c r="L186" s="43">
        <v>43449</v>
      </c>
      <c r="M186" s="118" t="str">
        <f t="shared" si="3"/>
        <v>47%</v>
      </c>
      <c r="N186" s="114"/>
    </row>
    <row r="187" spans="1:14" ht="48" x14ac:dyDescent="0.25">
      <c r="A187" s="35" t="s">
        <v>167</v>
      </c>
      <c r="B187" s="117" t="s">
        <v>952</v>
      </c>
      <c r="C187" s="31" t="s">
        <v>342</v>
      </c>
      <c r="D187" s="115" t="s">
        <v>715</v>
      </c>
      <c r="E187" s="36" t="s">
        <v>513</v>
      </c>
      <c r="F187" s="42">
        <v>43126</v>
      </c>
      <c r="G187" s="45">
        <v>94817107</v>
      </c>
      <c r="H187" s="32" t="s">
        <v>577</v>
      </c>
      <c r="I187" s="115"/>
      <c r="J187" s="115"/>
      <c r="K187" s="116">
        <v>43132</v>
      </c>
      <c r="L187" s="68">
        <v>43465</v>
      </c>
      <c r="M187" s="118" t="str">
        <f t="shared" si="3"/>
        <v>45%</v>
      </c>
      <c r="N187" s="114"/>
    </row>
    <row r="188" spans="1:14" ht="48" x14ac:dyDescent="0.25">
      <c r="A188" s="35" t="s">
        <v>168</v>
      </c>
      <c r="B188" s="115" t="s">
        <v>1010</v>
      </c>
      <c r="C188" s="31" t="s">
        <v>343</v>
      </c>
      <c r="D188" s="32" t="s">
        <v>716</v>
      </c>
      <c r="E188" s="36" t="s">
        <v>514</v>
      </c>
      <c r="F188" s="42">
        <v>43126</v>
      </c>
      <c r="G188" s="45">
        <v>10829000</v>
      </c>
      <c r="H188" s="32" t="s">
        <v>588</v>
      </c>
      <c r="I188" s="115"/>
      <c r="J188" s="115"/>
      <c r="K188" s="42">
        <v>43132</v>
      </c>
      <c r="L188" s="43">
        <v>43190</v>
      </c>
      <c r="M188" s="118" t="str">
        <f t="shared" si="3"/>
        <v>100%</v>
      </c>
      <c r="N188" s="114"/>
    </row>
    <row r="189" spans="1:14" ht="72" x14ac:dyDescent="0.25">
      <c r="A189" s="27" t="s">
        <v>169</v>
      </c>
      <c r="B189" s="115" t="s">
        <v>1010</v>
      </c>
      <c r="C189" s="30" t="s">
        <v>344</v>
      </c>
      <c r="D189" s="33" t="s">
        <v>717</v>
      </c>
      <c r="E189" s="26" t="s">
        <v>515</v>
      </c>
      <c r="F189" s="41">
        <v>43126</v>
      </c>
      <c r="G189" s="44">
        <v>8000000</v>
      </c>
      <c r="H189" s="33" t="s">
        <v>591</v>
      </c>
      <c r="I189" s="115"/>
      <c r="J189" s="115"/>
      <c r="K189" s="41">
        <v>43132</v>
      </c>
      <c r="L189" s="43">
        <v>43220</v>
      </c>
      <c r="M189" s="118" t="str">
        <f t="shared" si="3"/>
        <v>100%</v>
      </c>
      <c r="N189" s="114"/>
    </row>
    <row r="190" spans="1:14" ht="120" x14ac:dyDescent="0.25">
      <c r="A190" s="27" t="s">
        <v>170</v>
      </c>
      <c r="B190" s="117" t="s">
        <v>952</v>
      </c>
      <c r="C190" s="30" t="s">
        <v>345</v>
      </c>
      <c r="D190" s="32" t="s">
        <v>718</v>
      </c>
      <c r="E190" s="26" t="s">
        <v>516</v>
      </c>
      <c r="F190" s="41">
        <v>43126</v>
      </c>
      <c r="G190" s="44">
        <v>30000000</v>
      </c>
      <c r="H190" s="33" t="s">
        <v>577</v>
      </c>
      <c r="I190" s="115"/>
      <c r="J190" s="115"/>
      <c r="K190" s="42">
        <v>43132</v>
      </c>
      <c r="L190" s="43">
        <v>43465</v>
      </c>
      <c r="M190" s="118" t="str">
        <f t="shared" si="3"/>
        <v>45%</v>
      </c>
      <c r="N190" s="114"/>
    </row>
    <row r="191" spans="1:14" ht="84" x14ac:dyDescent="0.25">
      <c r="A191" s="27" t="s">
        <v>171</v>
      </c>
      <c r="B191" s="115" t="s">
        <v>856</v>
      </c>
      <c r="C191" s="30" t="s">
        <v>346</v>
      </c>
      <c r="D191" s="33" t="s">
        <v>719</v>
      </c>
      <c r="E191" s="26" t="s">
        <v>517</v>
      </c>
      <c r="F191" s="41">
        <v>43126</v>
      </c>
      <c r="G191" s="44">
        <v>365000000</v>
      </c>
      <c r="H191" s="33" t="s">
        <v>579</v>
      </c>
      <c r="I191" s="115"/>
      <c r="J191" s="115"/>
      <c r="K191" s="41">
        <v>43132</v>
      </c>
      <c r="L191" s="43">
        <v>43434</v>
      </c>
      <c r="M191" s="118" t="str">
        <f t="shared" si="3"/>
        <v>49%</v>
      </c>
      <c r="N191" s="114"/>
    </row>
    <row r="192" spans="1:14" ht="72" x14ac:dyDescent="0.25">
      <c r="A192" s="27" t="s">
        <v>172</v>
      </c>
      <c r="B192" s="115" t="s">
        <v>1010</v>
      </c>
      <c r="C192" s="30" t="s">
        <v>347</v>
      </c>
      <c r="D192" s="33" t="s">
        <v>720</v>
      </c>
      <c r="E192" s="26" t="s">
        <v>518</v>
      </c>
      <c r="F192" s="41">
        <v>43126</v>
      </c>
      <c r="G192" s="44">
        <v>34815000</v>
      </c>
      <c r="H192" s="30" t="s">
        <v>585</v>
      </c>
      <c r="I192" s="115"/>
      <c r="J192" s="115"/>
      <c r="K192" s="41">
        <v>43132</v>
      </c>
      <c r="L192" s="43">
        <v>43449</v>
      </c>
      <c r="M192" s="118" t="str">
        <f t="shared" si="3"/>
        <v>47%</v>
      </c>
      <c r="N192" s="114"/>
    </row>
    <row r="193" spans="1:14" ht="72" x14ac:dyDescent="0.25">
      <c r="A193" s="35" t="s">
        <v>173</v>
      </c>
      <c r="B193" s="117" t="s">
        <v>952</v>
      </c>
      <c r="C193" s="31" t="s">
        <v>348</v>
      </c>
      <c r="D193" s="32" t="s">
        <v>721</v>
      </c>
      <c r="E193" s="36" t="s">
        <v>519</v>
      </c>
      <c r="F193" s="42">
        <v>43126</v>
      </c>
      <c r="G193" s="45">
        <v>18000000</v>
      </c>
      <c r="H193" s="32" t="s">
        <v>577</v>
      </c>
      <c r="I193" s="115"/>
      <c r="J193" s="115"/>
      <c r="K193" s="42">
        <v>43132</v>
      </c>
      <c r="L193" s="43">
        <v>43465</v>
      </c>
      <c r="M193" s="118" t="str">
        <f t="shared" si="3"/>
        <v>45%</v>
      </c>
      <c r="N193" s="114"/>
    </row>
    <row r="194" spans="1:14" ht="60" x14ac:dyDescent="0.25">
      <c r="A194" s="27" t="s">
        <v>174</v>
      </c>
      <c r="B194" s="22" t="s">
        <v>952</v>
      </c>
      <c r="C194" s="30" t="s">
        <v>349</v>
      </c>
      <c r="D194" s="33" t="s">
        <v>722</v>
      </c>
      <c r="E194" s="26" t="s">
        <v>520</v>
      </c>
      <c r="F194" s="41">
        <v>43126</v>
      </c>
      <c r="G194" s="44">
        <v>42000000</v>
      </c>
      <c r="H194" s="30" t="s">
        <v>585</v>
      </c>
      <c r="I194" s="115"/>
      <c r="J194" s="115"/>
      <c r="K194" s="41">
        <v>43132</v>
      </c>
      <c r="L194" s="43">
        <v>43449</v>
      </c>
      <c r="M194" s="118" t="str">
        <f t="shared" si="3"/>
        <v>47%</v>
      </c>
      <c r="N194" s="114"/>
    </row>
    <row r="195" spans="1:14" ht="72" x14ac:dyDescent="0.25">
      <c r="A195" s="35" t="s">
        <v>175</v>
      </c>
      <c r="B195" s="117" t="s">
        <v>850</v>
      </c>
      <c r="C195" s="31" t="s">
        <v>350</v>
      </c>
      <c r="D195" s="32" t="s">
        <v>723</v>
      </c>
      <c r="E195" s="36" t="s">
        <v>521</v>
      </c>
      <c r="F195" s="42">
        <v>43126</v>
      </c>
      <c r="G195" s="45">
        <v>353100000</v>
      </c>
      <c r="H195" s="32" t="s">
        <v>579</v>
      </c>
      <c r="I195" s="115"/>
      <c r="J195" s="115"/>
      <c r="K195" s="42">
        <v>43132</v>
      </c>
      <c r="L195" s="43">
        <v>43434</v>
      </c>
      <c r="M195" s="118" t="str">
        <f t="shared" si="3"/>
        <v>49%</v>
      </c>
      <c r="N195" s="114"/>
    </row>
    <row r="196" spans="1:14" ht="60" x14ac:dyDescent="0.25">
      <c r="A196" s="35" t="s">
        <v>176</v>
      </c>
      <c r="B196" s="22" t="s">
        <v>952</v>
      </c>
      <c r="C196" s="31" t="s">
        <v>351</v>
      </c>
      <c r="D196" s="32" t="s">
        <v>724</v>
      </c>
      <c r="E196" s="36" t="s">
        <v>522</v>
      </c>
      <c r="F196" s="42">
        <v>43126</v>
      </c>
      <c r="G196" s="45">
        <v>63000000</v>
      </c>
      <c r="H196" s="32" t="s">
        <v>577</v>
      </c>
      <c r="I196" s="115"/>
      <c r="J196" s="115"/>
      <c r="K196" s="42">
        <v>43132</v>
      </c>
      <c r="L196" s="43">
        <v>43465</v>
      </c>
      <c r="M196" s="118" t="str">
        <f t="shared" si="3"/>
        <v>45%</v>
      </c>
      <c r="N196" s="114"/>
    </row>
    <row r="197" spans="1:14" ht="96" x14ac:dyDescent="0.25">
      <c r="A197" s="35" t="s">
        <v>177</v>
      </c>
      <c r="B197" s="115" t="s">
        <v>1010</v>
      </c>
      <c r="C197" s="31" t="s">
        <v>352</v>
      </c>
      <c r="D197" s="32" t="s">
        <v>725</v>
      </c>
      <c r="E197" s="36" t="s">
        <v>523</v>
      </c>
      <c r="F197" s="42">
        <v>43126</v>
      </c>
      <c r="G197" s="45">
        <v>27500000</v>
      </c>
      <c r="H197" s="32" t="s">
        <v>577</v>
      </c>
      <c r="I197" s="115"/>
      <c r="J197" s="115"/>
      <c r="K197" s="42">
        <v>43132</v>
      </c>
      <c r="L197" s="43">
        <v>43465</v>
      </c>
      <c r="M197" s="118" t="str">
        <f t="shared" si="3"/>
        <v>45%</v>
      </c>
      <c r="N197" s="114"/>
    </row>
    <row r="198" spans="1:14" ht="108" x14ac:dyDescent="0.25">
      <c r="A198" s="35" t="s">
        <v>178</v>
      </c>
      <c r="B198" s="117" t="s">
        <v>850</v>
      </c>
      <c r="C198" s="31" t="s">
        <v>353</v>
      </c>
      <c r="D198" s="32" t="s">
        <v>726</v>
      </c>
      <c r="E198" s="36" t="s">
        <v>524</v>
      </c>
      <c r="F198" s="42">
        <v>43126</v>
      </c>
      <c r="G198" s="45">
        <v>48374700</v>
      </c>
      <c r="H198" s="32" t="s">
        <v>577</v>
      </c>
      <c r="I198" s="115"/>
      <c r="J198" s="115"/>
      <c r="K198" s="42">
        <v>43132</v>
      </c>
      <c r="L198" s="43">
        <v>43465</v>
      </c>
      <c r="M198" s="118" t="str">
        <f t="shared" si="3"/>
        <v>45%</v>
      </c>
      <c r="N198" s="114"/>
    </row>
    <row r="199" spans="1:14" ht="84" x14ac:dyDescent="0.25">
      <c r="A199" s="27" t="s">
        <v>179</v>
      </c>
      <c r="B199" s="115" t="s">
        <v>1010</v>
      </c>
      <c r="C199" s="30" t="s">
        <v>354</v>
      </c>
      <c r="D199" s="33" t="s">
        <v>727</v>
      </c>
      <c r="E199" s="26" t="s">
        <v>525</v>
      </c>
      <c r="F199" s="41">
        <v>43126</v>
      </c>
      <c r="G199" s="44">
        <v>34815000</v>
      </c>
      <c r="H199" s="30" t="s">
        <v>592</v>
      </c>
      <c r="I199" s="115"/>
      <c r="J199" s="115"/>
      <c r="K199" s="41">
        <v>43132</v>
      </c>
      <c r="L199" s="43">
        <v>43448</v>
      </c>
      <c r="M199" s="118" t="str">
        <f t="shared" si="3"/>
        <v>47%</v>
      </c>
      <c r="N199" s="114"/>
    </row>
    <row r="200" spans="1:14" ht="108" x14ac:dyDescent="0.25">
      <c r="A200" s="27" t="s">
        <v>180</v>
      </c>
      <c r="B200" s="115" t="s">
        <v>1018</v>
      </c>
      <c r="C200" s="30" t="s">
        <v>355</v>
      </c>
      <c r="D200" s="115" t="s">
        <v>728</v>
      </c>
      <c r="E200" s="26" t="s">
        <v>526</v>
      </c>
      <c r="F200" s="41">
        <v>43126</v>
      </c>
      <c r="G200" s="44">
        <v>2683081083</v>
      </c>
      <c r="H200" s="33" t="s">
        <v>581</v>
      </c>
      <c r="I200" s="115"/>
      <c r="J200" s="115"/>
      <c r="K200" s="116">
        <v>43132</v>
      </c>
      <c r="L200" s="68">
        <v>43404</v>
      </c>
      <c r="M200" s="118" t="str">
        <f t="shared" si="3"/>
        <v>55%</v>
      </c>
      <c r="N200" s="114"/>
    </row>
    <row r="201" spans="1:14" ht="108" x14ac:dyDescent="0.25">
      <c r="A201" s="35" t="s">
        <v>181</v>
      </c>
      <c r="B201" s="115" t="s">
        <v>830</v>
      </c>
      <c r="C201" s="31" t="s">
        <v>356</v>
      </c>
      <c r="D201" s="32" t="s">
        <v>729</v>
      </c>
      <c r="E201" s="36" t="s">
        <v>527</v>
      </c>
      <c r="F201" s="42">
        <v>43126</v>
      </c>
      <c r="G201" s="45">
        <v>143000000</v>
      </c>
      <c r="H201" s="32" t="s">
        <v>577</v>
      </c>
      <c r="I201" s="115"/>
      <c r="J201" s="115"/>
      <c r="K201" s="42">
        <v>43132</v>
      </c>
      <c r="L201" s="43">
        <v>43465</v>
      </c>
      <c r="M201" s="118" t="str">
        <f t="shared" si="3"/>
        <v>45%</v>
      </c>
      <c r="N201" s="114"/>
    </row>
    <row r="202" spans="1:14" ht="48" x14ac:dyDescent="0.25">
      <c r="A202" s="35" t="s">
        <v>182</v>
      </c>
      <c r="B202" s="117" t="s">
        <v>1017</v>
      </c>
      <c r="C202" s="31" t="s">
        <v>357</v>
      </c>
      <c r="D202" s="32" t="s">
        <v>730</v>
      </c>
      <c r="E202" s="36" t="s">
        <v>528</v>
      </c>
      <c r="F202" s="42">
        <v>43126</v>
      </c>
      <c r="G202" s="45">
        <v>290000000</v>
      </c>
      <c r="H202" s="32" t="s">
        <v>586</v>
      </c>
      <c r="I202" s="115"/>
      <c r="J202" s="115"/>
      <c r="K202" s="42">
        <v>43132</v>
      </c>
      <c r="L202" s="43">
        <v>43373</v>
      </c>
      <c r="M202" s="118" t="str">
        <f t="shared" si="3"/>
        <v>62%</v>
      </c>
      <c r="N202" s="114"/>
    </row>
    <row r="203" spans="1:14" ht="84" x14ac:dyDescent="0.25">
      <c r="A203" s="27" t="s">
        <v>183</v>
      </c>
      <c r="B203" s="117" t="s">
        <v>952</v>
      </c>
      <c r="C203" s="30" t="s">
        <v>358</v>
      </c>
      <c r="D203" s="33" t="s">
        <v>731</v>
      </c>
      <c r="E203" s="26" t="s">
        <v>529</v>
      </c>
      <c r="F203" s="41">
        <v>43126</v>
      </c>
      <c r="G203" s="44">
        <v>1050000000</v>
      </c>
      <c r="H203" s="33" t="s">
        <v>577</v>
      </c>
      <c r="I203" s="115"/>
      <c r="J203" s="115"/>
      <c r="K203" s="41">
        <v>43132</v>
      </c>
      <c r="L203" s="43">
        <v>43465</v>
      </c>
      <c r="M203" s="118" t="str">
        <f t="shared" si="3"/>
        <v>45%</v>
      </c>
      <c r="N203" s="114"/>
    </row>
    <row r="204" spans="1:14" ht="84" x14ac:dyDescent="0.25">
      <c r="A204" s="27" t="s">
        <v>184</v>
      </c>
      <c r="B204" s="117" t="s">
        <v>850</v>
      </c>
      <c r="C204" s="30" t="s">
        <v>328</v>
      </c>
      <c r="D204" s="33" t="s">
        <v>701</v>
      </c>
      <c r="E204" s="26" t="s">
        <v>530</v>
      </c>
      <c r="F204" s="41">
        <v>43126</v>
      </c>
      <c r="G204" s="44">
        <v>196350000</v>
      </c>
      <c r="H204" s="33" t="s">
        <v>579</v>
      </c>
      <c r="I204" s="115"/>
      <c r="J204" s="115"/>
      <c r="K204" s="41">
        <v>43132</v>
      </c>
      <c r="L204" s="43">
        <v>43434</v>
      </c>
      <c r="M204" s="118" t="str">
        <f t="shared" si="3"/>
        <v>49%</v>
      </c>
      <c r="N204" s="114"/>
    </row>
    <row r="205" spans="1:14" ht="108" x14ac:dyDescent="0.25">
      <c r="A205" s="35" t="s">
        <v>185</v>
      </c>
      <c r="B205" s="117" t="s">
        <v>850</v>
      </c>
      <c r="C205" s="31" t="s">
        <v>359</v>
      </c>
      <c r="D205" s="115" t="s">
        <v>732</v>
      </c>
      <c r="E205" s="36" t="s">
        <v>531</v>
      </c>
      <c r="F205" s="42">
        <v>43126</v>
      </c>
      <c r="G205" s="45">
        <v>2500000000</v>
      </c>
      <c r="H205" s="31" t="s">
        <v>593</v>
      </c>
      <c r="I205" s="115"/>
      <c r="J205" s="115"/>
      <c r="K205" s="116">
        <v>43132</v>
      </c>
      <c r="L205" s="50">
        <v>43441</v>
      </c>
      <c r="M205" s="118" t="str">
        <f t="shared" si="3"/>
        <v>48%</v>
      </c>
      <c r="N205" s="114"/>
    </row>
    <row r="206" spans="1:14" ht="96" x14ac:dyDescent="0.25">
      <c r="A206" s="35" t="s">
        <v>186</v>
      </c>
      <c r="B206" s="117" t="s">
        <v>850</v>
      </c>
      <c r="C206" s="31" t="s">
        <v>360</v>
      </c>
      <c r="D206" s="32" t="s">
        <v>733</v>
      </c>
      <c r="E206" s="36" t="s">
        <v>532</v>
      </c>
      <c r="F206" s="42">
        <v>43126</v>
      </c>
      <c r="G206" s="45">
        <v>113999996</v>
      </c>
      <c r="H206" s="32" t="s">
        <v>577</v>
      </c>
      <c r="I206" s="115"/>
      <c r="J206" s="115"/>
      <c r="K206" s="42">
        <v>43132</v>
      </c>
      <c r="L206" s="43">
        <v>43465</v>
      </c>
      <c r="M206" s="118" t="str">
        <f t="shared" si="3"/>
        <v>45%</v>
      </c>
      <c r="N206" s="114"/>
    </row>
    <row r="207" spans="1:14" ht="168" x14ac:dyDescent="0.25">
      <c r="A207" s="35" t="s">
        <v>187</v>
      </c>
      <c r="B207" s="115" t="s">
        <v>830</v>
      </c>
      <c r="C207" s="31" t="s">
        <v>361</v>
      </c>
      <c r="D207" s="32" t="s">
        <v>663</v>
      </c>
      <c r="E207" s="36" t="s">
        <v>533</v>
      </c>
      <c r="F207" s="42">
        <v>43126</v>
      </c>
      <c r="G207" s="45" t="s">
        <v>569</v>
      </c>
      <c r="H207" s="31" t="s">
        <v>585</v>
      </c>
      <c r="I207" s="115"/>
      <c r="J207" s="115"/>
      <c r="K207" s="42">
        <v>43102</v>
      </c>
      <c r="L207" s="43">
        <v>43449</v>
      </c>
      <c r="M207" s="118" t="str">
        <f t="shared" si="3"/>
        <v>52%</v>
      </c>
      <c r="N207" s="114"/>
    </row>
    <row r="208" spans="1:14" ht="60" x14ac:dyDescent="0.25">
      <c r="A208" s="35" t="s">
        <v>188</v>
      </c>
      <c r="B208" s="117" t="s">
        <v>896</v>
      </c>
      <c r="C208" s="31" t="s">
        <v>362</v>
      </c>
      <c r="D208" s="32" t="s">
        <v>734</v>
      </c>
      <c r="E208" s="36" t="s">
        <v>534</v>
      </c>
      <c r="F208" s="42">
        <v>43126</v>
      </c>
      <c r="G208" s="45">
        <v>55000000</v>
      </c>
      <c r="H208" s="31" t="s">
        <v>577</v>
      </c>
      <c r="I208" s="115"/>
      <c r="J208" s="115"/>
      <c r="K208" s="42">
        <v>43132</v>
      </c>
      <c r="L208" s="43">
        <v>43465</v>
      </c>
      <c r="M208" s="118" t="str">
        <f t="shared" si="3"/>
        <v>45%</v>
      </c>
      <c r="N208" s="114"/>
    </row>
    <row r="209" spans="1:14" ht="60" x14ac:dyDescent="0.25">
      <c r="A209" s="35" t="s">
        <v>189</v>
      </c>
      <c r="B209" s="117" t="s">
        <v>896</v>
      </c>
      <c r="C209" s="31" t="s">
        <v>363</v>
      </c>
      <c r="D209" s="32" t="s">
        <v>735</v>
      </c>
      <c r="E209" s="36" t="s">
        <v>535</v>
      </c>
      <c r="F209" s="42">
        <v>43126</v>
      </c>
      <c r="G209" s="45">
        <v>40345998</v>
      </c>
      <c r="H209" s="32" t="s">
        <v>577</v>
      </c>
      <c r="I209" s="115"/>
      <c r="J209" s="115"/>
      <c r="K209" s="42">
        <v>43132</v>
      </c>
      <c r="L209" s="43">
        <v>43465</v>
      </c>
      <c r="M209" s="118" t="str">
        <f t="shared" si="3"/>
        <v>45%</v>
      </c>
      <c r="N209" s="114"/>
    </row>
    <row r="210" spans="1:14" ht="24" x14ac:dyDescent="0.25">
      <c r="A210" s="35" t="s">
        <v>190</v>
      </c>
      <c r="B210" s="117" t="s">
        <v>896</v>
      </c>
      <c r="C210" s="32" t="s">
        <v>568</v>
      </c>
      <c r="D210" s="32" t="s">
        <v>568</v>
      </c>
      <c r="E210" s="32" t="s">
        <v>568</v>
      </c>
      <c r="F210" s="43" t="s">
        <v>568</v>
      </c>
      <c r="G210" s="52" t="s">
        <v>568</v>
      </c>
      <c r="H210" s="32" t="s">
        <v>568</v>
      </c>
      <c r="I210" s="32" t="s">
        <v>568</v>
      </c>
      <c r="J210" s="32" t="s">
        <v>568</v>
      </c>
      <c r="K210" s="42" t="s">
        <v>568</v>
      </c>
      <c r="L210" s="43" t="s">
        <v>568</v>
      </c>
      <c r="M210" s="118" t="e">
        <f t="shared" si="3"/>
        <v>#VALUE!</v>
      </c>
      <c r="N210" s="114"/>
    </row>
    <row r="211" spans="1:14" ht="108" x14ac:dyDescent="0.25">
      <c r="A211" s="35" t="s">
        <v>191</v>
      </c>
      <c r="B211" s="117" t="s">
        <v>1011</v>
      </c>
      <c r="C211" s="31" t="s">
        <v>364</v>
      </c>
      <c r="D211" s="115" t="s">
        <v>736</v>
      </c>
      <c r="E211" s="36" t="s">
        <v>536</v>
      </c>
      <c r="F211" s="42">
        <v>43126</v>
      </c>
      <c r="G211" s="45">
        <v>4580000000</v>
      </c>
      <c r="H211" s="31" t="s">
        <v>585</v>
      </c>
      <c r="I211" s="115"/>
      <c r="J211" s="115"/>
      <c r="K211" s="42">
        <v>43132</v>
      </c>
      <c r="L211" s="43">
        <v>43449</v>
      </c>
      <c r="M211" s="118" t="str">
        <f t="shared" si="3"/>
        <v>47%</v>
      </c>
      <c r="N211" s="114"/>
    </row>
    <row r="212" spans="1:14" ht="60" x14ac:dyDescent="0.25">
      <c r="A212" s="35" t="s">
        <v>192</v>
      </c>
      <c r="B212" s="115" t="s">
        <v>1010</v>
      </c>
      <c r="C212" s="31" t="s">
        <v>365</v>
      </c>
      <c r="D212" s="32" t="s">
        <v>737</v>
      </c>
      <c r="E212" s="36" t="s">
        <v>537</v>
      </c>
      <c r="F212" s="42">
        <v>43126</v>
      </c>
      <c r="G212" s="45">
        <v>952000000</v>
      </c>
      <c r="H212" s="31" t="s">
        <v>577</v>
      </c>
      <c r="I212" s="115"/>
      <c r="J212" s="115"/>
      <c r="K212" s="42">
        <v>43102</v>
      </c>
      <c r="L212" s="43">
        <v>43465</v>
      </c>
      <c r="M212" s="118" t="str">
        <f t="shared" si="3"/>
        <v>49%</v>
      </c>
      <c r="N212" s="114"/>
    </row>
    <row r="213" spans="1:14" ht="84" x14ac:dyDescent="0.25">
      <c r="A213" s="35" t="s">
        <v>193</v>
      </c>
      <c r="B213" s="115" t="s">
        <v>1010</v>
      </c>
      <c r="C213" s="31" t="s">
        <v>366</v>
      </c>
      <c r="D213" s="33" t="s">
        <v>738</v>
      </c>
      <c r="E213" s="36" t="s">
        <v>538</v>
      </c>
      <c r="F213" s="42">
        <v>43126</v>
      </c>
      <c r="G213" s="45">
        <v>15750000</v>
      </c>
      <c r="H213" s="31" t="s">
        <v>585</v>
      </c>
      <c r="I213" s="115"/>
      <c r="J213" s="115"/>
      <c r="K213" s="41">
        <v>43132</v>
      </c>
      <c r="L213" s="43">
        <v>43449</v>
      </c>
      <c r="M213" s="118" t="str">
        <f t="shared" si="3"/>
        <v>47%</v>
      </c>
      <c r="N213" s="114"/>
    </row>
    <row r="214" spans="1:14" ht="72" x14ac:dyDescent="0.25">
      <c r="A214" s="27" t="s">
        <v>194</v>
      </c>
      <c r="B214" s="115" t="s">
        <v>1018</v>
      </c>
      <c r="C214" s="30" t="s">
        <v>355</v>
      </c>
      <c r="D214" s="33" t="s">
        <v>728</v>
      </c>
      <c r="E214" s="26" t="s">
        <v>539</v>
      </c>
      <c r="F214" s="41">
        <v>43126</v>
      </c>
      <c r="G214" s="44">
        <v>781413844</v>
      </c>
      <c r="H214" s="33" t="s">
        <v>581</v>
      </c>
      <c r="I214" s="115"/>
      <c r="J214" s="115"/>
      <c r="K214" s="41">
        <v>43132</v>
      </c>
      <c r="L214" s="43">
        <v>43404</v>
      </c>
      <c r="M214" s="118" t="str">
        <f t="shared" si="3"/>
        <v>55%</v>
      </c>
      <c r="N214" s="114"/>
    </row>
    <row r="215" spans="1:14" ht="120" x14ac:dyDescent="0.25">
      <c r="A215" s="35" t="s">
        <v>195</v>
      </c>
      <c r="B215" s="115" t="s">
        <v>830</v>
      </c>
      <c r="C215" s="31" t="s">
        <v>367</v>
      </c>
      <c r="D215" s="32" t="s">
        <v>739</v>
      </c>
      <c r="E215" s="36" t="s">
        <v>540</v>
      </c>
      <c r="F215" s="42">
        <v>43126</v>
      </c>
      <c r="G215" s="45">
        <v>379999999</v>
      </c>
      <c r="H215" s="32" t="s">
        <v>579</v>
      </c>
      <c r="I215" s="115"/>
      <c r="J215" s="115"/>
      <c r="K215" s="42">
        <v>43102</v>
      </c>
      <c r="L215" s="43">
        <v>43434</v>
      </c>
      <c r="M215" s="118" t="str">
        <f t="shared" si="3"/>
        <v>54%</v>
      </c>
      <c r="N215" s="114"/>
    </row>
    <row r="216" spans="1:14" ht="120" x14ac:dyDescent="0.25">
      <c r="A216" s="27" t="s">
        <v>196</v>
      </c>
      <c r="B216" s="117" t="s">
        <v>888</v>
      </c>
      <c r="C216" s="30" t="s">
        <v>246</v>
      </c>
      <c r="D216" s="33" t="s">
        <v>621</v>
      </c>
      <c r="E216" s="26" t="s">
        <v>541</v>
      </c>
      <c r="F216" s="41">
        <v>43126</v>
      </c>
      <c r="G216" s="44">
        <v>1091910000</v>
      </c>
      <c r="H216" s="33" t="s">
        <v>577</v>
      </c>
      <c r="I216" s="115"/>
      <c r="J216" s="115"/>
      <c r="K216" s="41">
        <v>43132</v>
      </c>
      <c r="L216" s="43">
        <v>43465</v>
      </c>
      <c r="M216" s="118" t="str">
        <f t="shared" si="3"/>
        <v>45%</v>
      </c>
      <c r="N216" s="114"/>
    </row>
    <row r="217" spans="1:14" ht="72" x14ac:dyDescent="0.25">
      <c r="A217" s="27" t="s">
        <v>197</v>
      </c>
      <c r="B217" s="117" t="s">
        <v>888</v>
      </c>
      <c r="C217" s="30" t="s">
        <v>368</v>
      </c>
      <c r="D217" s="115" t="s">
        <v>740</v>
      </c>
      <c r="E217" s="26" t="s">
        <v>542</v>
      </c>
      <c r="F217" s="41">
        <v>43126</v>
      </c>
      <c r="G217" s="44">
        <v>450000000</v>
      </c>
      <c r="H217" s="33" t="s">
        <v>577</v>
      </c>
      <c r="I217" s="115"/>
      <c r="J217" s="115"/>
      <c r="K217" s="116">
        <v>43132</v>
      </c>
      <c r="L217" s="68">
        <v>43465</v>
      </c>
      <c r="M217" s="118" t="str">
        <f t="shared" si="3"/>
        <v>45%</v>
      </c>
      <c r="N217" s="114"/>
    </row>
    <row r="218" spans="1:14" ht="120" x14ac:dyDescent="0.25">
      <c r="A218" s="27" t="s">
        <v>198</v>
      </c>
      <c r="B218" s="115" t="s">
        <v>763</v>
      </c>
      <c r="C218" s="30" t="s">
        <v>369</v>
      </c>
      <c r="D218" s="33" t="s">
        <v>741</v>
      </c>
      <c r="E218" s="26" t="s">
        <v>543</v>
      </c>
      <c r="F218" s="41">
        <v>43126</v>
      </c>
      <c r="G218" s="44">
        <v>8487846</v>
      </c>
      <c r="H218" s="30" t="s">
        <v>594</v>
      </c>
      <c r="I218" s="115"/>
      <c r="J218" s="115"/>
      <c r="K218" s="41">
        <v>43132</v>
      </c>
      <c r="L218" s="43">
        <v>43173</v>
      </c>
      <c r="M218" s="118" t="str">
        <f t="shared" si="3"/>
        <v>100%</v>
      </c>
      <c r="N218" s="114"/>
    </row>
    <row r="219" spans="1:14" ht="108" x14ac:dyDescent="0.25">
      <c r="A219" s="27" t="s">
        <v>199</v>
      </c>
      <c r="B219" s="115" t="s">
        <v>830</v>
      </c>
      <c r="C219" s="30" t="s">
        <v>370</v>
      </c>
      <c r="D219" s="33" t="s">
        <v>742</v>
      </c>
      <c r="E219" s="26" t="s">
        <v>544</v>
      </c>
      <c r="F219" s="41">
        <v>43126</v>
      </c>
      <c r="G219" s="44">
        <v>78000000</v>
      </c>
      <c r="H219" s="33" t="s">
        <v>573</v>
      </c>
      <c r="I219" s="115"/>
      <c r="J219" s="115"/>
      <c r="K219" s="41">
        <v>43132</v>
      </c>
      <c r="L219" s="43">
        <v>43312</v>
      </c>
      <c r="M219" s="118" t="str">
        <f t="shared" si="3"/>
        <v>83%</v>
      </c>
      <c r="N219" s="114"/>
    </row>
    <row r="220" spans="1:14" ht="96" x14ac:dyDescent="0.25">
      <c r="A220" s="35" t="s">
        <v>200</v>
      </c>
      <c r="B220" s="117" t="s">
        <v>850</v>
      </c>
      <c r="C220" s="31" t="s">
        <v>371</v>
      </c>
      <c r="D220" s="32" t="s">
        <v>743</v>
      </c>
      <c r="E220" s="36" t="s">
        <v>545</v>
      </c>
      <c r="F220" s="42">
        <v>43126</v>
      </c>
      <c r="G220" s="45">
        <v>24700415</v>
      </c>
      <c r="H220" s="32" t="s">
        <v>577</v>
      </c>
      <c r="I220" s="115"/>
      <c r="J220" s="115"/>
      <c r="K220" s="42">
        <v>43132</v>
      </c>
      <c r="L220" s="43">
        <v>43465</v>
      </c>
      <c r="M220" s="118" t="str">
        <f t="shared" si="3"/>
        <v>45%</v>
      </c>
      <c r="N220" s="114"/>
    </row>
    <row r="221" spans="1:14" ht="24" x14ac:dyDescent="0.25">
      <c r="A221" s="35" t="s">
        <v>201</v>
      </c>
      <c r="B221" s="117" t="s">
        <v>896</v>
      </c>
      <c r="C221" s="32" t="s">
        <v>568</v>
      </c>
      <c r="D221" s="32" t="s">
        <v>568</v>
      </c>
      <c r="E221" s="32" t="s">
        <v>568</v>
      </c>
      <c r="F221" s="32" t="s">
        <v>568</v>
      </c>
      <c r="G221" s="46" t="s">
        <v>568</v>
      </c>
      <c r="H221" s="31" t="s">
        <v>568</v>
      </c>
      <c r="I221" s="31" t="s">
        <v>568</v>
      </c>
      <c r="J221" s="31" t="s">
        <v>568</v>
      </c>
      <c r="K221" s="53" t="s">
        <v>568</v>
      </c>
      <c r="L221" s="53" t="s">
        <v>568</v>
      </c>
      <c r="M221" s="118" t="e">
        <f t="shared" si="3"/>
        <v>#VALUE!</v>
      </c>
      <c r="N221" s="114"/>
    </row>
    <row r="222" spans="1:14" ht="72" x14ac:dyDescent="0.25">
      <c r="A222" s="27" t="s">
        <v>202</v>
      </c>
      <c r="B222" s="117" t="s">
        <v>1019</v>
      </c>
      <c r="C222" s="30" t="s">
        <v>372</v>
      </c>
      <c r="D222" s="33" t="s">
        <v>744</v>
      </c>
      <c r="E222" s="26" t="s">
        <v>546</v>
      </c>
      <c r="F222" s="41">
        <v>43126</v>
      </c>
      <c r="G222" s="44">
        <v>34101390</v>
      </c>
      <c r="H222" s="30" t="s">
        <v>585</v>
      </c>
      <c r="I222" s="115"/>
      <c r="J222" s="115"/>
      <c r="K222" s="41">
        <v>43132</v>
      </c>
      <c r="L222" s="43">
        <v>43449</v>
      </c>
      <c r="M222" s="118" t="str">
        <f t="shared" si="3"/>
        <v>47%</v>
      </c>
      <c r="N222" s="114"/>
    </row>
    <row r="223" spans="1:14" ht="48" x14ac:dyDescent="0.25">
      <c r="A223" s="27" t="s">
        <v>203</v>
      </c>
      <c r="B223" s="115" t="s">
        <v>1010</v>
      </c>
      <c r="C223" s="30" t="s">
        <v>373</v>
      </c>
      <c r="D223" s="33" t="s">
        <v>745</v>
      </c>
      <c r="E223" s="26" t="s">
        <v>547</v>
      </c>
      <c r="F223" s="41">
        <v>43126</v>
      </c>
      <c r="G223" s="44">
        <v>200000000</v>
      </c>
      <c r="H223" s="33" t="s">
        <v>577</v>
      </c>
      <c r="I223" s="115"/>
      <c r="J223" s="115"/>
      <c r="K223" s="41">
        <v>43132</v>
      </c>
      <c r="L223" s="43">
        <v>43465</v>
      </c>
      <c r="M223" s="118" t="str">
        <f t="shared" si="3"/>
        <v>45%</v>
      </c>
      <c r="N223" s="114"/>
    </row>
    <row r="224" spans="1:14" ht="72" x14ac:dyDescent="0.25">
      <c r="A224" s="35" t="s">
        <v>204</v>
      </c>
      <c r="B224" s="20" t="s">
        <v>778</v>
      </c>
      <c r="C224" s="31" t="s">
        <v>374</v>
      </c>
      <c r="D224" s="32" t="s">
        <v>746</v>
      </c>
      <c r="E224" s="36" t="s">
        <v>548</v>
      </c>
      <c r="F224" s="42">
        <v>43126</v>
      </c>
      <c r="G224" s="45">
        <v>99000000</v>
      </c>
      <c r="H224" s="32" t="s">
        <v>579</v>
      </c>
      <c r="I224" s="115"/>
      <c r="J224" s="115"/>
      <c r="K224" s="42">
        <v>43132</v>
      </c>
      <c r="L224" s="43">
        <v>43434</v>
      </c>
      <c r="M224" s="118" t="str">
        <f t="shared" si="3"/>
        <v>49%</v>
      </c>
      <c r="N224" s="114"/>
    </row>
    <row r="225" spans="1:14" ht="48" x14ac:dyDescent="0.25">
      <c r="A225" s="27" t="s">
        <v>205</v>
      </c>
      <c r="B225" s="115" t="s">
        <v>856</v>
      </c>
      <c r="C225" s="30" t="s">
        <v>375</v>
      </c>
      <c r="D225" s="33" t="s">
        <v>747</v>
      </c>
      <c r="E225" s="26" t="s">
        <v>455</v>
      </c>
      <c r="F225" s="41">
        <v>43126</v>
      </c>
      <c r="G225" s="44">
        <v>17300000</v>
      </c>
      <c r="H225" s="30" t="s">
        <v>585</v>
      </c>
      <c r="I225" s="115"/>
      <c r="J225" s="115"/>
      <c r="K225" s="41">
        <v>43132</v>
      </c>
      <c r="L225" s="43">
        <v>43449</v>
      </c>
      <c r="M225" s="118" t="str">
        <f t="shared" si="3"/>
        <v>47%</v>
      </c>
      <c r="N225" s="114"/>
    </row>
    <row r="226" spans="1:14" ht="240" x14ac:dyDescent="0.25">
      <c r="A226" s="35" t="s">
        <v>206</v>
      </c>
      <c r="B226" s="115" t="s">
        <v>763</v>
      </c>
      <c r="C226" s="31" t="s">
        <v>376</v>
      </c>
      <c r="D226" s="32" t="s">
        <v>748</v>
      </c>
      <c r="E226" s="36" t="s">
        <v>549</v>
      </c>
      <c r="F226" s="42">
        <v>43126</v>
      </c>
      <c r="G226" s="45">
        <v>514213842</v>
      </c>
      <c r="H226" s="31" t="s">
        <v>595</v>
      </c>
      <c r="I226" s="115"/>
      <c r="J226" s="115"/>
      <c r="K226" s="42">
        <v>43102</v>
      </c>
      <c r="L226" s="43">
        <v>43465</v>
      </c>
      <c r="M226" s="118" t="str">
        <f t="shared" si="3"/>
        <v>49%</v>
      </c>
      <c r="N226" s="114"/>
    </row>
    <row r="227" spans="1:14" ht="48" x14ac:dyDescent="0.25">
      <c r="A227" s="27" t="s">
        <v>207</v>
      </c>
      <c r="B227" s="115" t="s">
        <v>856</v>
      </c>
      <c r="C227" s="30" t="s">
        <v>377</v>
      </c>
      <c r="D227" s="33" t="s">
        <v>749</v>
      </c>
      <c r="E227" s="26" t="s">
        <v>550</v>
      </c>
      <c r="F227" s="41">
        <v>43126</v>
      </c>
      <c r="G227" s="44">
        <v>91800000</v>
      </c>
      <c r="H227" s="33" t="s">
        <v>579</v>
      </c>
      <c r="I227" s="115"/>
      <c r="J227" s="115"/>
      <c r="K227" s="41">
        <v>43132</v>
      </c>
      <c r="L227" s="43">
        <v>43434</v>
      </c>
      <c r="M227" s="118" t="str">
        <f t="shared" si="3"/>
        <v>49%</v>
      </c>
      <c r="N227" s="114"/>
    </row>
    <row r="228" spans="1:14" ht="84" x14ac:dyDescent="0.25">
      <c r="A228" s="35" t="s">
        <v>208</v>
      </c>
      <c r="B228" s="115" t="s">
        <v>856</v>
      </c>
      <c r="C228" s="31" t="s">
        <v>378</v>
      </c>
      <c r="D228" s="32" t="s">
        <v>750</v>
      </c>
      <c r="E228" s="36" t="s">
        <v>551</v>
      </c>
      <c r="F228" s="42">
        <v>43126</v>
      </c>
      <c r="G228" s="45">
        <v>23556050</v>
      </c>
      <c r="H228" s="32" t="s">
        <v>596</v>
      </c>
      <c r="I228" s="115"/>
      <c r="J228" s="115"/>
      <c r="K228" s="42">
        <v>43136</v>
      </c>
      <c r="L228" s="43">
        <v>43465</v>
      </c>
      <c r="M228" s="118" t="str">
        <f t="shared" si="3"/>
        <v>44%</v>
      </c>
      <c r="N228" s="114"/>
    </row>
    <row r="229" spans="1:14" s="135" customFormat="1" ht="144" x14ac:dyDescent="0.25">
      <c r="A229" s="63" t="s">
        <v>209</v>
      </c>
      <c r="B229" s="22" t="s">
        <v>850</v>
      </c>
      <c r="C229" s="20" t="s">
        <v>379</v>
      </c>
      <c r="D229" s="58" t="s">
        <v>751</v>
      </c>
      <c r="E229" s="64" t="s">
        <v>552</v>
      </c>
      <c r="F229" s="91">
        <v>43126</v>
      </c>
      <c r="G229" s="81">
        <v>259346063</v>
      </c>
      <c r="H229" s="20" t="s">
        <v>1110</v>
      </c>
      <c r="I229" s="22" t="s">
        <v>1111</v>
      </c>
      <c r="J229" s="20" t="s">
        <v>1112</v>
      </c>
      <c r="K229" s="91">
        <v>43132</v>
      </c>
      <c r="L229" s="43">
        <v>43266</v>
      </c>
      <c r="M229" s="118" t="str">
        <f t="shared" si="3"/>
        <v>100%</v>
      </c>
      <c r="N229" s="102"/>
    </row>
    <row r="230" spans="1:14" ht="84" x14ac:dyDescent="0.25">
      <c r="A230" s="35" t="s">
        <v>210</v>
      </c>
      <c r="B230" s="115" t="s">
        <v>1010</v>
      </c>
      <c r="C230" s="31" t="s">
        <v>380</v>
      </c>
      <c r="D230" s="32" t="s">
        <v>752</v>
      </c>
      <c r="E230" s="36" t="s">
        <v>553</v>
      </c>
      <c r="F230" s="42">
        <v>43126</v>
      </c>
      <c r="G230" s="45">
        <v>12000000</v>
      </c>
      <c r="H230" s="32" t="s">
        <v>573</v>
      </c>
      <c r="I230" s="115"/>
      <c r="J230" s="115"/>
      <c r="K230" s="42">
        <v>43132</v>
      </c>
      <c r="L230" s="43">
        <v>43312</v>
      </c>
      <c r="M230" s="118" t="str">
        <f t="shared" si="3"/>
        <v>83%</v>
      </c>
      <c r="N230" s="114"/>
    </row>
    <row r="231" spans="1:14" ht="96" x14ac:dyDescent="0.25">
      <c r="A231" s="35" t="s">
        <v>211</v>
      </c>
      <c r="B231" s="115" t="s">
        <v>856</v>
      </c>
      <c r="C231" s="31" t="s">
        <v>381</v>
      </c>
      <c r="D231" s="32" t="s">
        <v>753</v>
      </c>
      <c r="E231" s="36" t="s">
        <v>554</v>
      </c>
      <c r="F231" s="42">
        <v>43126</v>
      </c>
      <c r="G231" s="45">
        <v>233106707</v>
      </c>
      <c r="H231" s="32" t="s">
        <v>577</v>
      </c>
      <c r="I231" s="115"/>
      <c r="J231" s="115"/>
      <c r="K231" s="42">
        <v>43132</v>
      </c>
      <c r="L231" s="43">
        <v>43465</v>
      </c>
      <c r="M231" s="118" t="str">
        <f t="shared" si="3"/>
        <v>45%</v>
      </c>
      <c r="N231" s="114"/>
    </row>
    <row r="232" spans="1:14" ht="72" x14ac:dyDescent="0.25">
      <c r="A232" s="35" t="s">
        <v>212</v>
      </c>
      <c r="B232" s="117" t="s">
        <v>1017</v>
      </c>
      <c r="C232" s="31" t="s">
        <v>382</v>
      </c>
      <c r="D232" s="32" t="s">
        <v>754</v>
      </c>
      <c r="E232" s="36" t="s">
        <v>555</v>
      </c>
      <c r="F232" s="42">
        <v>43126</v>
      </c>
      <c r="G232" s="45">
        <v>34101390</v>
      </c>
      <c r="H232" s="32"/>
      <c r="I232" s="115"/>
      <c r="J232" s="115"/>
      <c r="K232" s="42">
        <v>43132</v>
      </c>
      <c r="L232" s="43">
        <v>43449</v>
      </c>
      <c r="M232" s="118" t="str">
        <f t="shared" si="3"/>
        <v>47%</v>
      </c>
      <c r="N232" s="114"/>
    </row>
    <row r="233" spans="1:14" ht="84" x14ac:dyDescent="0.25">
      <c r="A233" s="35" t="s">
        <v>213</v>
      </c>
      <c r="B233" s="20" t="s">
        <v>778</v>
      </c>
      <c r="C233" s="31" t="s">
        <v>383</v>
      </c>
      <c r="D233" s="32" t="s">
        <v>755</v>
      </c>
      <c r="E233" s="36" t="s">
        <v>556</v>
      </c>
      <c r="F233" s="42">
        <v>43126</v>
      </c>
      <c r="G233" s="45">
        <v>200000000</v>
      </c>
      <c r="H233" s="32" t="s">
        <v>577</v>
      </c>
      <c r="I233" s="115"/>
      <c r="J233" s="115"/>
      <c r="K233" s="42">
        <v>43132</v>
      </c>
      <c r="L233" s="43">
        <v>43465</v>
      </c>
      <c r="M233" s="118" t="str">
        <f t="shared" si="3"/>
        <v>45%</v>
      </c>
      <c r="N233" s="114"/>
    </row>
    <row r="234" spans="1:14" ht="72" x14ac:dyDescent="0.25">
      <c r="A234" s="35" t="s">
        <v>214</v>
      </c>
      <c r="B234" s="117" t="s">
        <v>850</v>
      </c>
      <c r="C234" s="31" t="s">
        <v>384</v>
      </c>
      <c r="D234" s="32" t="s">
        <v>756</v>
      </c>
      <c r="E234" s="36" t="s">
        <v>557</v>
      </c>
      <c r="F234" s="42">
        <v>43126</v>
      </c>
      <c r="G234" s="45">
        <v>543613445</v>
      </c>
      <c r="H234" s="32" t="s">
        <v>598</v>
      </c>
      <c r="I234" s="115"/>
      <c r="J234" s="115"/>
      <c r="K234" s="42">
        <v>43132</v>
      </c>
      <c r="L234" s="43">
        <v>43343</v>
      </c>
      <c r="M234" s="118" t="str">
        <f>IF((ROUND((($N$2-$K234)/(EDATE($L234,0)-$K234)*100),2))&gt;100,"100%",CONCATENATE((ROUND((($N$2-$K234)/(EDATE($L234,0)-$K234)*100),0)),"%"))</f>
        <v>71%</v>
      </c>
      <c r="N234" s="114"/>
    </row>
    <row r="235" spans="1:14" ht="204" x14ac:dyDescent="0.25">
      <c r="A235" s="27" t="s">
        <v>215</v>
      </c>
      <c r="B235" s="20" t="s">
        <v>778</v>
      </c>
      <c r="C235" s="30" t="s">
        <v>385</v>
      </c>
      <c r="D235" s="33" t="s">
        <v>737</v>
      </c>
      <c r="E235" s="26" t="s">
        <v>558</v>
      </c>
      <c r="F235" s="41">
        <v>43126</v>
      </c>
      <c r="G235" s="46" t="s">
        <v>570</v>
      </c>
      <c r="H235" s="33" t="s">
        <v>572</v>
      </c>
      <c r="I235" s="115"/>
      <c r="J235" s="115"/>
      <c r="K235" s="41">
        <v>43126</v>
      </c>
      <c r="L235" s="43">
        <v>43490</v>
      </c>
      <c r="M235" s="118" t="str">
        <f t="shared" si="3"/>
        <v>43%</v>
      </c>
      <c r="N235" s="114"/>
    </row>
    <row r="236" spans="1:14" ht="108" x14ac:dyDescent="0.25">
      <c r="A236" s="27" t="s">
        <v>216</v>
      </c>
      <c r="B236" s="20" t="s">
        <v>778</v>
      </c>
      <c r="C236" s="30" t="s">
        <v>386</v>
      </c>
      <c r="D236" s="33" t="s">
        <v>757</v>
      </c>
      <c r="E236" s="26" t="s">
        <v>559</v>
      </c>
      <c r="F236" s="41">
        <v>43126</v>
      </c>
      <c r="G236" s="46" t="s">
        <v>571</v>
      </c>
      <c r="H236" s="33" t="s">
        <v>574</v>
      </c>
      <c r="I236" s="115"/>
      <c r="J236" s="115"/>
      <c r="K236" s="41">
        <v>43132</v>
      </c>
      <c r="L236" s="43">
        <v>43281</v>
      </c>
      <c r="M236" s="118" t="str">
        <f t="shared" si="3"/>
        <v>100%</v>
      </c>
      <c r="N236" s="114"/>
    </row>
    <row r="237" spans="1:14" ht="84" x14ac:dyDescent="0.25">
      <c r="A237" s="35" t="s">
        <v>217</v>
      </c>
      <c r="B237" s="117" t="s">
        <v>842</v>
      </c>
      <c r="C237" s="31" t="s">
        <v>387</v>
      </c>
      <c r="D237" s="32" t="s">
        <v>758</v>
      </c>
      <c r="E237" s="39" t="s">
        <v>560</v>
      </c>
      <c r="F237" s="42">
        <v>43158</v>
      </c>
      <c r="G237" s="46">
        <v>611900000</v>
      </c>
      <c r="H237" s="32" t="s">
        <v>579</v>
      </c>
      <c r="I237" s="115"/>
      <c r="J237" s="115"/>
      <c r="K237" s="42">
        <v>43160</v>
      </c>
      <c r="L237" s="43">
        <v>43465</v>
      </c>
      <c r="M237" s="118" t="str">
        <f t="shared" si="3"/>
        <v>40%</v>
      </c>
      <c r="N237" s="114"/>
    </row>
    <row r="238" spans="1:14" ht="48" x14ac:dyDescent="0.25">
      <c r="A238" s="35" t="s">
        <v>218</v>
      </c>
      <c r="B238" s="117" t="s">
        <v>850</v>
      </c>
      <c r="C238" s="31" t="s">
        <v>364</v>
      </c>
      <c r="D238" s="115" t="s">
        <v>736</v>
      </c>
      <c r="E238" s="39" t="s">
        <v>561</v>
      </c>
      <c r="F238" s="42">
        <v>43159</v>
      </c>
      <c r="G238" s="46">
        <v>7955268904</v>
      </c>
      <c r="H238" s="32" t="s">
        <v>579</v>
      </c>
      <c r="I238" s="115"/>
      <c r="J238" s="115"/>
      <c r="K238" s="116">
        <v>43160</v>
      </c>
      <c r="L238" s="68">
        <v>43465</v>
      </c>
      <c r="M238" s="118" t="str">
        <f t="shared" si="3"/>
        <v>40%</v>
      </c>
      <c r="N238" s="114"/>
    </row>
    <row r="239" spans="1:14" ht="72" x14ac:dyDescent="0.25">
      <c r="A239" s="24" t="s">
        <v>219</v>
      </c>
      <c r="B239" s="117" t="s">
        <v>888</v>
      </c>
      <c r="C239" s="22" t="s">
        <v>388</v>
      </c>
      <c r="D239" s="115" t="s">
        <v>759</v>
      </c>
      <c r="E239" s="40" t="s">
        <v>562</v>
      </c>
      <c r="F239" s="43">
        <v>43164</v>
      </c>
      <c r="G239" s="48">
        <v>1240000000</v>
      </c>
      <c r="H239" s="25" t="s">
        <v>581</v>
      </c>
      <c r="I239" s="115"/>
      <c r="J239" s="115"/>
      <c r="K239" s="116">
        <v>43165</v>
      </c>
      <c r="L239" s="68">
        <v>43439</v>
      </c>
      <c r="M239" s="118" t="str">
        <f t="shared" si="3"/>
        <v>42%</v>
      </c>
      <c r="N239" s="114"/>
    </row>
    <row r="240" spans="1:14" ht="96" x14ac:dyDescent="0.25">
      <c r="A240" s="24" t="s">
        <v>220</v>
      </c>
      <c r="B240" s="117" t="s">
        <v>850</v>
      </c>
      <c r="C240" s="22" t="s">
        <v>389</v>
      </c>
      <c r="D240" s="115" t="s">
        <v>760</v>
      </c>
      <c r="E240" s="40" t="s">
        <v>563</v>
      </c>
      <c r="F240" s="43">
        <v>43164</v>
      </c>
      <c r="G240" s="48">
        <v>3480600316</v>
      </c>
      <c r="H240" s="25" t="s">
        <v>581</v>
      </c>
      <c r="I240" s="115"/>
      <c r="J240" s="115"/>
      <c r="K240" s="116">
        <v>43165</v>
      </c>
      <c r="L240" s="68">
        <v>43439</v>
      </c>
      <c r="M240" s="118" t="str">
        <f t="shared" si="3"/>
        <v>42%</v>
      </c>
      <c r="N240" s="114"/>
    </row>
    <row r="241" spans="1:14" ht="60" x14ac:dyDescent="0.25">
      <c r="A241" s="24" t="s">
        <v>221</v>
      </c>
      <c r="B241" s="117" t="s">
        <v>1011</v>
      </c>
      <c r="C241" s="22" t="s">
        <v>245</v>
      </c>
      <c r="D241" s="25" t="s">
        <v>620</v>
      </c>
      <c r="E241" s="40" t="s">
        <v>564</v>
      </c>
      <c r="F241" s="43">
        <v>43166</v>
      </c>
      <c r="G241" s="48">
        <v>5140000000</v>
      </c>
      <c r="H241" s="25" t="s">
        <v>581</v>
      </c>
      <c r="I241" s="115"/>
      <c r="J241" s="115"/>
      <c r="K241" s="116">
        <v>43166</v>
      </c>
      <c r="L241" s="68">
        <v>43440</v>
      </c>
      <c r="M241" s="118" t="str">
        <f t="shared" si="3"/>
        <v>42%</v>
      </c>
      <c r="N241" s="114"/>
    </row>
    <row r="242" spans="1:14" ht="36" x14ac:dyDescent="0.25">
      <c r="A242" s="35" t="s">
        <v>1003</v>
      </c>
      <c r="B242" s="20" t="s">
        <v>778</v>
      </c>
      <c r="C242" s="31" t="s">
        <v>1005</v>
      </c>
      <c r="D242" s="32" t="s">
        <v>1009</v>
      </c>
      <c r="E242" s="39" t="s">
        <v>1006</v>
      </c>
      <c r="F242" s="42">
        <v>43175</v>
      </c>
      <c r="G242" s="46">
        <v>5973800</v>
      </c>
      <c r="H242" s="32" t="s">
        <v>1007</v>
      </c>
      <c r="I242" s="115"/>
      <c r="J242" s="115"/>
      <c r="K242" s="42">
        <v>43175</v>
      </c>
      <c r="L242" s="91">
        <v>43182</v>
      </c>
      <c r="M242" s="118" t="str">
        <f t="shared" si="3"/>
        <v>100%</v>
      </c>
      <c r="N242" s="114"/>
    </row>
    <row r="243" spans="1:14" ht="60.75" thickBot="1" x14ac:dyDescent="0.3">
      <c r="A243" s="35" t="s">
        <v>1004</v>
      </c>
      <c r="B243" s="115" t="s">
        <v>856</v>
      </c>
      <c r="C243" s="31" t="s">
        <v>857</v>
      </c>
      <c r="D243" s="32" t="s">
        <v>858</v>
      </c>
      <c r="E243" s="39" t="s">
        <v>859</v>
      </c>
      <c r="F243" s="42">
        <v>43181</v>
      </c>
      <c r="G243" s="46">
        <v>34172000</v>
      </c>
      <c r="H243" s="32" t="s">
        <v>1008</v>
      </c>
      <c r="I243" s="115"/>
      <c r="J243" s="115"/>
      <c r="K243" s="42">
        <v>43181</v>
      </c>
      <c r="L243" s="91">
        <v>43226</v>
      </c>
      <c r="M243" s="118" t="str">
        <f>IF((ROUND((($N$2-$K243)/(EDATE($L243,0)-$K243)*100),2))&gt;100,"100%",CONCATENATE((ROUND((($N$2-$K243)/(EDATE($L243,0)-$K243)*100),0)),"%"))</f>
        <v>100%</v>
      </c>
      <c r="N243" s="114"/>
    </row>
    <row r="244" spans="1:14" ht="48" customHeight="1" x14ac:dyDescent="0.25">
      <c r="A244" s="132" t="s">
        <v>1020</v>
      </c>
      <c r="B244" s="133"/>
      <c r="C244" s="133"/>
      <c r="D244" s="133"/>
      <c r="E244" s="133"/>
      <c r="F244" s="133"/>
      <c r="G244" s="133"/>
      <c r="H244" s="133"/>
      <c r="I244" s="133"/>
      <c r="J244" s="133"/>
      <c r="K244" s="133"/>
      <c r="L244" s="133"/>
      <c r="M244" s="134"/>
    </row>
    <row r="245" spans="1:14" ht="66.75" customHeight="1" x14ac:dyDescent="0.25">
      <c r="A245" s="94" t="s">
        <v>0</v>
      </c>
      <c r="B245" s="94" t="s">
        <v>5</v>
      </c>
      <c r="C245" s="94" t="s">
        <v>1</v>
      </c>
      <c r="D245" s="94" t="s">
        <v>6</v>
      </c>
      <c r="E245" s="94" t="s">
        <v>27</v>
      </c>
      <c r="F245" s="94" t="s">
        <v>28</v>
      </c>
      <c r="G245" s="94" t="s">
        <v>7</v>
      </c>
      <c r="H245" s="94" t="s">
        <v>26</v>
      </c>
      <c r="I245" s="94" t="s">
        <v>31</v>
      </c>
      <c r="J245" s="94" t="s">
        <v>30</v>
      </c>
      <c r="K245" s="94" t="s">
        <v>2</v>
      </c>
      <c r="L245" s="94" t="s">
        <v>3</v>
      </c>
      <c r="M245" s="94" t="s">
        <v>29</v>
      </c>
    </row>
    <row r="246" spans="1:14" ht="141" customHeight="1" x14ac:dyDescent="0.25">
      <c r="A246" s="35" t="s">
        <v>1021</v>
      </c>
      <c r="B246" s="117" t="s">
        <v>952</v>
      </c>
      <c r="C246" s="31" t="s">
        <v>1083</v>
      </c>
      <c r="D246" s="123" t="s">
        <v>823</v>
      </c>
      <c r="E246" s="39" t="s">
        <v>1047</v>
      </c>
      <c r="F246" s="42">
        <v>43203</v>
      </c>
      <c r="G246" s="46">
        <v>6562606662</v>
      </c>
      <c r="H246" s="31" t="s">
        <v>1099</v>
      </c>
      <c r="I246" s="6"/>
      <c r="J246" s="6"/>
      <c r="K246" s="128">
        <v>43206</v>
      </c>
      <c r="L246" s="128">
        <v>43465</v>
      </c>
      <c r="M246" s="123" t="str">
        <f>IF((ROUND((($N$2-$K246)/(EDATE($L246,0)-$K246)*100),2))&gt;100,"100%",CONCATENATE((ROUND((($N$2-$K246)/(EDATE($L246,0)-$K246)*100),0)),"%"))</f>
        <v>29%</v>
      </c>
    </row>
    <row r="247" spans="1:14" ht="75" customHeight="1" x14ac:dyDescent="0.25">
      <c r="A247" s="35" t="s">
        <v>1022</v>
      </c>
      <c r="B247" s="117" t="s">
        <v>842</v>
      </c>
      <c r="C247" s="31" t="s">
        <v>1084</v>
      </c>
      <c r="D247" s="32" t="s">
        <v>1069</v>
      </c>
      <c r="E247" s="39" t="s">
        <v>1048</v>
      </c>
      <c r="F247" s="42">
        <v>43210</v>
      </c>
      <c r="G247" s="46">
        <v>27793940</v>
      </c>
      <c r="H247" s="31" t="s">
        <v>589</v>
      </c>
      <c r="I247" s="6"/>
      <c r="J247" s="6"/>
      <c r="K247" s="91">
        <v>43213</v>
      </c>
      <c r="L247" s="91">
        <v>43242</v>
      </c>
      <c r="M247" s="123" t="str">
        <f t="shared" ref="M247:M270" si="4">IF((ROUND((($N$2-$K247)/(EDATE($L247,0)-$K247)*100),2))&gt;100,"100%",CONCATENATE((ROUND((($N$2-$K247)/(EDATE($L247,0)-$K247)*100),0)),"%"))</f>
        <v>100%</v>
      </c>
    </row>
    <row r="248" spans="1:14" ht="85.5" customHeight="1" x14ac:dyDescent="0.25">
      <c r="A248" s="35" t="s">
        <v>1023</v>
      </c>
      <c r="B248" s="117" t="s">
        <v>1046</v>
      </c>
      <c r="C248" s="31" t="s">
        <v>1085</v>
      </c>
      <c r="D248" s="32" t="s">
        <v>1070</v>
      </c>
      <c r="E248" s="39" t="s">
        <v>1049</v>
      </c>
      <c r="F248" s="42">
        <v>43214</v>
      </c>
      <c r="G248" s="46">
        <v>2714152</v>
      </c>
      <c r="H248" s="31" t="s">
        <v>586</v>
      </c>
      <c r="I248" s="6"/>
      <c r="J248" s="6"/>
      <c r="K248" s="91">
        <v>43214</v>
      </c>
      <c r="L248" s="91">
        <v>43457</v>
      </c>
      <c r="M248" s="123" t="str">
        <f t="shared" si="4"/>
        <v>28%</v>
      </c>
    </row>
    <row r="249" spans="1:14" ht="72" x14ac:dyDescent="0.25">
      <c r="A249" s="35" t="s">
        <v>1024</v>
      </c>
      <c r="B249" s="117" t="s">
        <v>952</v>
      </c>
      <c r="C249" s="31" t="s">
        <v>1086</v>
      </c>
      <c r="D249" s="123" t="s">
        <v>1071</v>
      </c>
      <c r="E249" s="122" t="s">
        <v>1050</v>
      </c>
      <c r="F249" s="42">
        <v>43216</v>
      </c>
      <c r="G249" s="46">
        <v>2000000000</v>
      </c>
      <c r="H249" s="31" t="s">
        <v>586</v>
      </c>
      <c r="I249" s="6"/>
      <c r="J249" s="6"/>
      <c r="K249" s="91">
        <v>43221</v>
      </c>
      <c r="L249" s="91">
        <v>43465</v>
      </c>
      <c r="M249" s="123" t="str">
        <f t="shared" si="4"/>
        <v>25%</v>
      </c>
    </row>
    <row r="250" spans="1:14" ht="72" x14ac:dyDescent="0.25">
      <c r="A250" s="35" t="s">
        <v>1025</v>
      </c>
      <c r="B250" s="20" t="s">
        <v>778</v>
      </c>
      <c r="C250" s="31" t="s">
        <v>1087</v>
      </c>
      <c r="D250" s="123" t="s">
        <v>827</v>
      </c>
      <c r="E250" s="122" t="s">
        <v>1051</v>
      </c>
      <c r="F250" s="42">
        <v>43216</v>
      </c>
      <c r="G250" s="46">
        <v>1838812105</v>
      </c>
      <c r="H250" s="31" t="s">
        <v>586</v>
      </c>
      <c r="I250" s="6"/>
      <c r="J250" s="6"/>
      <c r="K250" s="91">
        <v>43222</v>
      </c>
      <c r="L250" s="91">
        <v>43465</v>
      </c>
      <c r="M250" s="123" t="str">
        <f t="shared" si="4"/>
        <v>24%</v>
      </c>
    </row>
    <row r="251" spans="1:14" ht="72" x14ac:dyDescent="0.25">
      <c r="A251" s="35" t="s">
        <v>1026</v>
      </c>
      <c r="B251" s="6"/>
      <c r="C251" s="31" t="s">
        <v>1088</v>
      </c>
      <c r="D251" s="32" t="s">
        <v>1072</v>
      </c>
      <c r="E251" s="122" t="s">
        <v>1052</v>
      </c>
      <c r="F251" s="42">
        <v>43217</v>
      </c>
      <c r="G251" s="46">
        <v>193292652</v>
      </c>
      <c r="H251" s="31" t="s">
        <v>1100</v>
      </c>
      <c r="I251" s="6"/>
      <c r="J251" s="6"/>
      <c r="K251" s="91">
        <v>43222</v>
      </c>
      <c r="L251" s="91">
        <v>43465</v>
      </c>
      <c r="M251" s="123" t="str">
        <f t="shared" si="4"/>
        <v>24%</v>
      </c>
    </row>
    <row r="252" spans="1:14" ht="72" x14ac:dyDescent="0.25">
      <c r="A252" s="35" t="s">
        <v>1027</v>
      </c>
      <c r="B252" s="115" t="s">
        <v>856</v>
      </c>
      <c r="C252" s="31" t="s">
        <v>857</v>
      </c>
      <c r="D252" s="32" t="s">
        <v>858</v>
      </c>
      <c r="E252" s="122" t="s">
        <v>1053</v>
      </c>
      <c r="F252" s="42">
        <v>43223</v>
      </c>
      <c r="G252" s="46">
        <v>202020370</v>
      </c>
      <c r="H252" s="31" t="s">
        <v>1101</v>
      </c>
      <c r="I252" s="6"/>
      <c r="J252" s="6"/>
      <c r="K252" s="91">
        <v>43227</v>
      </c>
      <c r="L252" s="91">
        <v>43465</v>
      </c>
      <c r="M252" s="123" t="str">
        <f t="shared" si="4"/>
        <v>23%</v>
      </c>
    </row>
    <row r="253" spans="1:14" ht="48" x14ac:dyDescent="0.25">
      <c r="A253" s="35" t="s">
        <v>1028</v>
      </c>
      <c r="B253" s="115" t="s">
        <v>856</v>
      </c>
      <c r="C253" s="31" t="s">
        <v>1089</v>
      </c>
      <c r="D253" s="32" t="s">
        <v>1073</v>
      </c>
      <c r="E253" s="122" t="s">
        <v>1054</v>
      </c>
      <c r="F253" s="42">
        <v>43244</v>
      </c>
      <c r="G253" s="46">
        <v>50228572</v>
      </c>
      <c r="H253" s="31" t="s">
        <v>1102</v>
      </c>
      <c r="I253" s="6"/>
      <c r="J253" s="6"/>
      <c r="K253" s="91">
        <v>43245</v>
      </c>
      <c r="L253" s="91">
        <v>43287</v>
      </c>
      <c r="M253" s="123" t="str">
        <f t="shared" si="4"/>
        <v>86%</v>
      </c>
    </row>
    <row r="254" spans="1:14" ht="60" x14ac:dyDescent="0.25">
      <c r="A254" s="35" t="s">
        <v>1029</v>
      </c>
      <c r="B254" s="6"/>
      <c r="C254" s="31" t="s">
        <v>1090</v>
      </c>
      <c r="D254" s="123" t="s">
        <v>1074</v>
      </c>
      <c r="E254" s="122" t="s">
        <v>1055</v>
      </c>
      <c r="F254" s="42">
        <v>43250</v>
      </c>
      <c r="G254" s="46">
        <v>498532927</v>
      </c>
      <c r="H254" s="31" t="s">
        <v>598</v>
      </c>
      <c r="I254" s="6"/>
      <c r="J254" s="6"/>
      <c r="K254" s="91">
        <v>43252</v>
      </c>
      <c r="L254" s="91">
        <v>43465</v>
      </c>
      <c r="M254" s="123" t="str">
        <f t="shared" si="4"/>
        <v>14%</v>
      </c>
    </row>
    <row r="255" spans="1:14" ht="48" x14ac:dyDescent="0.25">
      <c r="A255" s="35" t="s">
        <v>1030</v>
      </c>
      <c r="B255" s="117" t="s">
        <v>952</v>
      </c>
      <c r="C255" s="31" t="s">
        <v>1091</v>
      </c>
      <c r="D255" s="32" t="s">
        <v>1075</v>
      </c>
      <c r="E255" s="122" t="s">
        <v>1056</v>
      </c>
      <c r="F255" s="42">
        <v>43252</v>
      </c>
      <c r="G255" s="46">
        <v>68275500</v>
      </c>
      <c r="H255" s="31" t="s">
        <v>588</v>
      </c>
      <c r="I255" s="6"/>
      <c r="J255" s="6"/>
      <c r="K255" s="91">
        <v>43252</v>
      </c>
      <c r="L255" s="91">
        <v>43312</v>
      </c>
      <c r="M255" s="123" t="str">
        <f t="shared" si="4"/>
        <v>48%</v>
      </c>
    </row>
    <row r="256" spans="1:14" ht="84" x14ac:dyDescent="0.25">
      <c r="A256" s="35" t="s">
        <v>1031</v>
      </c>
      <c r="B256" s="117" t="s">
        <v>952</v>
      </c>
      <c r="C256" s="31" t="s">
        <v>1092</v>
      </c>
      <c r="D256" s="32" t="s">
        <v>1076</v>
      </c>
      <c r="E256" s="122" t="s">
        <v>1057</v>
      </c>
      <c r="F256" s="42">
        <v>43263</v>
      </c>
      <c r="G256" s="46">
        <v>22500000</v>
      </c>
      <c r="H256" s="31" t="s">
        <v>1103</v>
      </c>
      <c r="I256" s="6"/>
      <c r="J256" s="6"/>
      <c r="K256" s="91">
        <v>43266</v>
      </c>
      <c r="L256" s="91">
        <v>43280</v>
      </c>
      <c r="M256" s="123" t="str">
        <f t="shared" si="4"/>
        <v>100%</v>
      </c>
    </row>
    <row r="257" spans="1:13" ht="48" x14ac:dyDescent="0.25">
      <c r="A257" s="35" t="s">
        <v>1032</v>
      </c>
      <c r="B257" s="117" t="s">
        <v>952</v>
      </c>
      <c r="C257" s="31" t="s">
        <v>388</v>
      </c>
      <c r="D257" s="32" t="s">
        <v>759</v>
      </c>
      <c r="E257" s="122" t="s">
        <v>1056</v>
      </c>
      <c r="F257" s="42">
        <v>43266</v>
      </c>
      <c r="G257" s="46">
        <v>41743129</v>
      </c>
      <c r="H257" s="31" t="s">
        <v>588</v>
      </c>
      <c r="I257" s="6"/>
      <c r="J257" s="6"/>
      <c r="K257" s="91">
        <v>43266</v>
      </c>
      <c r="L257" s="91">
        <v>43326</v>
      </c>
      <c r="M257" s="123" t="str">
        <f t="shared" si="4"/>
        <v>25%</v>
      </c>
    </row>
    <row r="258" spans="1:13" ht="132" x14ac:dyDescent="0.25">
      <c r="A258" s="35" t="s">
        <v>1033</v>
      </c>
      <c r="B258" s="117" t="s">
        <v>896</v>
      </c>
      <c r="C258" s="31" t="s">
        <v>1093</v>
      </c>
      <c r="D258" s="124" t="s">
        <v>1077</v>
      </c>
      <c r="E258" s="122" t="s">
        <v>1058</v>
      </c>
      <c r="F258" s="42">
        <v>43271</v>
      </c>
      <c r="G258" s="46">
        <v>610616933</v>
      </c>
      <c r="H258" s="31" t="s">
        <v>1104</v>
      </c>
      <c r="I258" s="6"/>
      <c r="J258" s="6"/>
      <c r="K258" s="90">
        <v>43272</v>
      </c>
      <c r="L258" s="90">
        <v>43464</v>
      </c>
      <c r="M258" s="123" t="str">
        <f t="shared" si="4"/>
        <v>5%</v>
      </c>
    </row>
    <row r="259" spans="1:13" ht="180" x14ac:dyDescent="0.25">
      <c r="A259" s="35" t="s">
        <v>1034</v>
      </c>
      <c r="B259" s="117" t="s">
        <v>896</v>
      </c>
      <c r="C259" s="31" t="s">
        <v>1094</v>
      </c>
      <c r="D259" s="32" t="s">
        <v>1078</v>
      </c>
      <c r="E259" s="122" t="s">
        <v>1059</v>
      </c>
      <c r="F259" s="42">
        <v>43271</v>
      </c>
      <c r="G259" s="46">
        <v>6488517615</v>
      </c>
      <c r="H259" s="31" t="s">
        <v>573</v>
      </c>
      <c r="I259" s="6"/>
      <c r="J259" s="6"/>
      <c r="K259" s="91">
        <v>43272</v>
      </c>
      <c r="L259" s="91">
        <v>43454</v>
      </c>
      <c r="M259" s="123" t="str">
        <f t="shared" si="4"/>
        <v>5%</v>
      </c>
    </row>
    <row r="260" spans="1:13" ht="36" x14ac:dyDescent="0.25">
      <c r="A260" s="35" t="s">
        <v>1035</v>
      </c>
      <c r="B260" s="117" t="s">
        <v>888</v>
      </c>
      <c r="C260" s="31" t="s">
        <v>1095</v>
      </c>
      <c r="D260" s="32" t="s">
        <v>1079</v>
      </c>
      <c r="E260" s="122" t="s">
        <v>1060</v>
      </c>
      <c r="F260" s="42">
        <v>43271</v>
      </c>
      <c r="G260" s="46">
        <v>31980000</v>
      </c>
      <c r="H260" s="31" t="s">
        <v>573</v>
      </c>
      <c r="I260" s="6"/>
      <c r="J260" s="6"/>
      <c r="K260" s="91">
        <v>43272</v>
      </c>
      <c r="L260" s="91">
        <v>43454</v>
      </c>
      <c r="M260" s="123" t="str">
        <f t="shared" si="4"/>
        <v>5%</v>
      </c>
    </row>
    <row r="261" spans="1:13" ht="132" x14ac:dyDescent="0.25">
      <c r="A261" s="121" t="s">
        <v>1036</v>
      </c>
      <c r="B261" s="22" t="s">
        <v>842</v>
      </c>
      <c r="C261" s="22" t="s">
        <v>224</v>
      </c>
      <c r="D261" s="25" t="s">
        <v>599</v>
      </c>
      <c r="E261" s="40" t="s">
        <v>1061</v>
      </c>
      <c r="F261" s="43">
        <v>43280</v>
      </c>
      <c r="G261" s="48">
        <v>75000000</v>
      </c>
      <c r="H261" s="22" t="s">
        <v>573</v>
      </c>
      <c r="I261" s="125"/>
      <c r="J261" s="6"/>
      <c r="K261" s="91">
        <v>43282</v>
      </c>
      <c r="L261" s="91">
        <v>43465</v>
      </c>
      <c r="M261" s="123" t="str">
        <f t="shared" si="4"/>
        <v>-1%</v>
      </c>
    </row>
    <row r="262" spans="1:13" ht="120" x14ac:dyDescent="0.25">
      <c r="A262" s="121" t="s">
        <v>1037</v>
      </c>
      <c r="B262" s="22" t="s">
        <v>842</v>
      </c>
      <c r="C262" s="22" t="s">
        <v>223</v>
      </c>
      <c r="D262" s="138" t="s">
        <v>599</v>
      </c>
      <c r="E262" s="40" t="s">
        <v>1062</v>
      </c>
      <c r="F262" s="43">
        <v>43280</v>
      </c>
      <c r="G262" s="48">
        <v>956773240</v>
      </c>
      <c r="H262" s="22" t="s">
        <v>573</v>
      </c>
      <c r="I262" s="125"/>
      <c r="J262" s="6"/>
      <c r="K262" s="91">
        <v>43282</v>
      </c>
      <c r="L262" s="91">
        <v>43465</v>
      </c>
      <c r="M262" s="123" t="str">
        <f t="shared" si="4"/>
        <v>-1%</v>
      </c>
    </row>
    <row r="263" spans="1:13" ht="132" x14ac:dyDescent="0.25">
      <c r="A263" s="121" t="s">
        <v>1038</v>
      </c>
      <c r="B263" s="22" t="s">
        <v>778</v>
      </c>
      <c r="C263" s="22" t="s">
        <v>236</v>
      </c>
      <c r="D263" s="25" t="s">
        <v>1080</v>
      </c>
      <c r="E263" s="40" t="s">
        <v>1063</v>
      </c>
      <c r="F263" s="43">
        <v>43280</v>
      </c>
      <c r="G263" s="48">
        <v>27321630</v>
      </c>
      <c r="H263" s="22" t="s">
        <v>573</v>
      </c>
      <c r="I263" s="125"/>
      <c r="J263" s="6"/>
      <c r="K263" s="91">
        <v>43282</v>
      </c>
      <c r="L263" s="91">
        <v>43465</v>
      </c>
      <c r="M263" s="123" t="str">
        <f t="shared" si="4"/>
        <v>-1%</v>
      </c>
    </row>
    <row r="264" spans="1:13" ht="84" x14ac:dyDescent="0.25">
      <c r="A264" s="121" t="s">
        <v>1039</v>
      </c>
      <c r="B264" s="20" t="s">
        <v>778</v>
      </c>
      <c r="C264" s="31" t="s">
        <v>226</v>
      </c>
      <c r="D264" s="32" t="s">
        <v>601</v>
      </c>
      <c r="E264" s="122" t="s">
        <v>395</v>
      </c>
      <c r="F264" s="42">
        <v>43280</v>
      </c>
      <c r="G264" s="46">
        <v>114846174</v>
      </c>
      <c r="H264" s="31" t="s">
        <v>573</v>
      </c>
      <c r="I264" s="6"/>
      <c r="J264" s="6"/>
      <c r="K264" s="91">
        <v>43282</v>
      </c>
      <c r="L264" s="91">
        <v>43465</v>
      </c>
      <c r="M264" s="123" t="str">
        <f t="shared" si="4"/>
        <v>-1%</v>
      </c>
    </row>
    <row r="265" spans="1:13" ht="84" x14ac:dyDescent="0.25">
      <c r="A265" s="121" t="s">
        <v>1040</v>
      </c>
      <c r="B265" s="20" t="s">
        <v>778</v>
      </c>
      <c r="C265" s="31" t="s">
        <v>1096</v>
      </c>
      <c r="D265" s="32" t="s">
        <v>1081</v>
      </c>
      <c r="E265" s="122" t="s">
        <v>1064</v>
      </c>
      <c r="F265" s="42">
        <v>43280</v>
      </c>
      <c r="G265" s="126" t="s">
        <v>1098</v>
      </c>
      <c r="H265" s="31" t="s">
        <v>572</v>
      </c>
      <c r="I265" s="6"/>
      <c r="J265" s="6"/>
      <c r="K265" s="91">
        <v>43282</v>
      </c>
      <c r="L265" s="91">
        <v>43646</v>
      </c>
      <c r="M265" s="123" t="str">
        <f t="shared" si="4"/>
        <v>0%</v>
      </c>
    </row>
    <row r="266" spans="1:13" ht="60" x14ac:dyDescent="0.25">
      <c r="A266" s="121" t="s">
        <v>1041</v>
      </c>
      <c r="B266" s="20" t="s">
        <v>778</v>
      </c>
      <c r="C266" s="31" t="s">
        <v>226</v>
      </c>
      <c r="D266" s="32" t="s">
        <v>601</v>
      </c>
      <c r="E266" s="122" t="s">
        <v>394</v>
      </c>
      <c r="F266" s="42">
        <v>43280</v>
      </c>
      <c r="G266" s="46">
        <v>29409906</v>
      </c>
      <c r="H266" s="31" t="s">
        <v>573</v>
      </c>
      <c r="I266" s="6"/>
      <c r="J266" s="6"/>
      <c r="K266" s="91">
        <v>43282</v>
      </c>
      <c r="L266" s="91">
        <v>43465</v>
      </c>
      <c r="M266" s="123" t="str">
        <f t="shared" si="4"/>
        <v>-1%</v>
      </c>
    </row>
    <row r="267" spans="1:13" ht="204" x14ac:dyDescent="0.25">
      <c r="A267" s="121" t="s">
        <v>1042</v>
      </c>
      <c r="B267" s="20" t="s">
        <v>778</v>
      </c>
      <c r="C267" s="22" t="s">
        <v>226</v>
      </c>
      <c r="D267" s="32" t="s">
        <v>601</v>
      </c>
      <c r="E267" s="40" t="s">
        <v>1065</v>
      </c>
      <c r="F267" s="43">
        <v>43280</v>
      </c>
      <c r="G267" s="48">
        <v>34803432</v>
      </c>
      <c r="H267" s="22" t="s">
        <v>573</v>
      </c>
      <c r="I267" s="6"/>
      <c r="J267" s="6"/>
      <c r="K267" s="91">
        <v>43282</v>
      </c>
      <c r="L267" s="91">
        <v>43465</v>
      </c>
      <c r="M267" s="123" t="str">
        <f t="shared" si="4"/>
        <v>-1%</v>
      </c>
    </row>
    <row r="268" spans="1:13" ht="84" x14ac:dyDescent="0.25">
      <c r="A268" s="121" t="s">
        <v>1043</v>
      </c>
      <c r="B268" s="20" t="s">
        <v>778</v>
      </c>
      <c r="C268" s="22" t="s">
        <v>226</v>
      </c>
      <c r="D268" s="25" t="s">
        <v>601</v>
      </c>
      <c r="E268" s="40" t="s">
        <v>1066</v>
      </c>
      <c r="F268" s="42">
        <v>43280</v>
      </c>
      <c r="G268" s="46">
        <v>34982274</v>
      </c>
      <c r="H268" s="31" t="s">
        <v>573</v>
      </c>
      <c r="I268" s="6"/>
      <c r="J268" s="6"/>
      <c r="K268" s="91">
        <v>43282</v>
      </c>
      <c r="L268" s="91">
        <v>43465</v>
      </c>
      <c r="M268" s="123" t="str">
        <f t="shared" si="4"/>
        <v>-1%</v>
      </c>
    </row>
    <row r="269" spans="1:13" ht="96" x14ac:dyDescent="0.25">
      <c r="A269" s="121" t="s">
        <v>1044</v>
      </c>
      <c r="B269" s="20" t="s">
        <v>830</v>
      </c>
      <c r="C269" s="22" t="s">
        <v>1097</v>
      </c>
      <c r="D269" s="25" t="s">
        <v>1082</v>
      </c>
      <c r="E269" s="40" t="s">
        <v>1067</v>
      </c>
      <c r="F269" s="42">
        <v>43280</v>
      </c>
      <c r="G269" s="46">
        <v>31166666</v>
      </c>
      <c r="H269" s="31" t="s">
        <v>1105</v>
      </c>
      <c r="I269" s="6"/>
      <c r="J269" s="6"/>
      <c r="K269" s="91">
        <v>43284</v>
      </c>
      <c r="L269" s="91">
        <v>43456</v>
      </c>
      <c r="M269" s="123" t="str">
        <f t="shared" si="4"/>
        <v>-2%</v>
      </c>
    </row>
    <row r="270" spans="1:13" ht="120" x14ac:dyDescent="0.25">
      <c r="A270" s="121" t="s">
        <v>1045</v>
      </c>
      <c r="B270" s="117" t="s">
        <v>952</v>
      </c>
      <c r="C270" s="22" t="s">
        <v>241</v>
      </c>
      <c r="D270" s="138" t="s">
        <v>1118</v>
      </c>
      <c r="E270" s="40" t="s">
        <v>1068</v>
      </c>
      <c r="F270" s="43">
        <v>43280</v>
      </c>
      <c r="G270" s="48">
        <v>644271154</v>
      </c>
      <c r="H270" s="22" t="s">
        <v>573</v>
      </c>
      <c r="I270" s="6"/>
      <c r="J270" s="6"/>
      <c r="K270" s="91">
        <v>43282</v>
      </c>
      <c r="L270" s="91">
        <v>43465</v>
      </c>
      <c r="M270" s="123" t="str">
        <f t="shared" si="4"/>
        <v>-1%</v>
      </c>
    </row>
    <row r="271" spans="1:13" x14ac:dyDescent="0.25">
      <c r="G271" s="127"/>
      <c r="J271" s="139"/>
      <c r="K271" s="140"/>
      <c r="L271" s="139"/>
    </row>
    <row r="272" spans="1:13" x14ac:dyDescent="0.25">
      <c r="G272" s="127"/>
      <c r="J272" s="139"/>
      <c r="K272" s="140"/>
      <c r="L272" s="139"/>
    </row>
    <row r="273" spans="7:12" x14ac:dyDescent="0.25">
      <c r="G273" s="127"/>
      <c r="J273" s="139"/>
      <c r="K273" s="140"/>
      <c r="L273" s="139"/>
    </row>
    <row r="274" spans="7:12" x14ac:dyDescent="0.25">
      <c r="J274" s="139"/>
      <c r="K274" s="139"/>
      <c r="L274" s="139"/>
    </row>
    <row r="275" spans="7:12" x14ac:dyDescent="0.25">
      <c r="J275" s="139"/>
      <c r="K275" s="139"/>
      <c r="L275" s="139"/>
    </row>
  </sheetData>
  <mergeCells count="3">
    <mergeCell ref="A1:M1"/>
    <mergeCell ref="A50:M50"/>
    <mergeCell ref="A244:M24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vt:lpstr>
      <vt:lpstr>ENERO-FEBR-MARZ</vt:lpstr>
      <vt:lpstr>ABRIL-MAYO-JUNIO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Adriana Maria Hoyos Barrera</cp:lastModifiedBy>
  <cp:lastPrinted>2016-02-09T20:35:08Z</cp:lastPrinted>
  <dcterms:created xsi:type="dcterms:W3CDTF">2016-02-08T14:58:09Z</dcterms:created>
  <dcterms:modified xsi:type="dcterms:W3CDTF">2018-07-06T20:05:10Z</dcterms:modified>
</cp:coreProperties>
</file>