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codeName="ThisWorkbook"/>
  <mc:AlternateContent xmlns:mc="http://schemas.openxmlformats.org/markup-compatibility/2006">
    <mc:Choice Requires="x15">
      <x15ac:absPath xmlns:x15ac="http://schemas.microsoft.com/office/spreadsheetml/2010/11/ac" url="C:\Users\SAMSUNG\Downloads\"/>
    </mc:Choice>
  </mc:AlternateContent>
  <bookViews>
    <workbookView xWindow="0" yWindow="0" windowWidth="24000" windowHeight="9735" firstSheet="2" activeTab="2"/>
  </bookViews>
  <sheets>
    <sheet name=" " sheetId="138" r:id="rId1"/>
    <sheet name="ACTIVIDAD CONTRACTUAL" sheetId="1" r:id="rId2"/>
    <sheet name="ENERO-MARZO" sheetId="189" r:id="rId3"/>
    <sheet name="ABRIL-JUNIO" sheetId="190" r:id="rId4"/>
    <sheet name="JULIO-SEPT" sheetId="191" r:id="rId5"/>
    <sheet name="OCTUBRE-DIC" sheetId="192" r:id="rId6"/>
  </sheets>
  <definedNames>
    <definedName name="_xlnm._FilterDatabase" localSheetId="1">'ACTIVIDAD CONTRACTUAL'!$A$2:$N$219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38" l="1"/>
  <c r="B10" i="138"/>
  <c r="B9" i="138"/>
  <c r="B8" i="138"/>
  <c r="B7" i="138"/>
  <c r="B6" i="138"/>
  <c r="B5" i="138"/>
  <c r="B4" i="138"/>
  <c r="B3" i="138"/>
  <c r="B2" i="138"/>
</calcChain>
</file>

<file path=xl/sharedStrings.xml><?xml version="1.0" encoding="utf-8"?>
<sst xmlns="http://schemas.openxmlformats.org/spreadsheetml/2006/main" count="1397" uniqueCount="898">
  <si>
    <t>N° CONTRATO</t>
  </si>
  <si>
    <t>CONTRATISTA</t>
  </si>
  <si>
    <t>FECHA INICIO</t>
  </si>
  <si>
    <t>FECHA TERMINACION</t>
  </si>
  <si>
    <t>VALOR</t>
  </si>
  <si>
    <t>DEPENDENCIA</t>
  </si>
  <si>
    <t>NIT</t>
  </si>
  <si>
    <t>900155293-1</t>
  </si>
  <si>
    <t>VALOR TOTAL</t>
  </si>
  <si>
    <t>11 MESES</t>
  </si>
  <si>
    <t>CARGO</t>
  </si>
  <si>
    <t>SUBSECRETARIO DE COBERTURA EDUCATIVA</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</si>
  <si>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</si>
  <si>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</si>
  <si>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</si>
  <si>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</si>
  <si>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</si>
  <si>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</si>
  <si>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</si>
  <si>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</si>
  <si>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</si>
  <si>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</si>
  <si>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</si>
  <si>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</si>
  <si>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</si>
  <si>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</si>
  <si>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</si>
  <si>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</si>
  <si>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</si>
  <si>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800241231-0</t>
  </si>
  <si>
    <t>LP ATENCION AL CIUDADANO Y GESTION DOCUMENTAL</t>
  </si>
  <si>
    <t>900699634-4</t>
  </si>
  <si>
    <t>SUBSECRETARIO DE FOMENTO Y DESARROLLO DEPORTIVO Y RECREATIVO</t>
  </si>
  <si>
    <t>900024793-0</t>
  </si>
  <si>
    <t>3 MESES</t>
  </si>
  <si>
    <t xml:space="preserve">LP SUBSECRETARIA DE RENTAS </t>
  </si>
  <si>
    <t>811017810-6</t>
  </si>
  <si>
    <t>9 MESES</t>
  </si>
  <si>
    <t>SUBSECRETARIO DE ASEGURAMIENTO Y CONTROL DE SALUD</t>
  </si>
  <si>
    <t>10 MESES Y 15 DIAS</t>
  </si>
  <si>
    <t>71787338-1</t>
  </si>
  <si>
    <t>PU OFICINA DE ADQUISICIONES</t>
  </si>
  <si>
    <t>800088155-3</t>
  </si>
  <si>
    <t>2 MESES</t>
  </si>
  <si>
    <t>10 MESES</t>
  </si>
  <si>
    <t>8 MESES</t>
  </si>
  <si>
    <t>Profesional Universitario</t>
  </si>
  <si>
    <t>Plazo / Duración</t>
  </si>
  <si>
    <t>PLAZO / DURACION</t>
  </si>
  <si>
    <t>8157599-3</t>
  </si>
  <si>
    <t>ASESOR OFICINA DE SISTEMAS E INFORMATICA</t>
  </si>
  <si>
    <t>42994606-0</t>
  </si>
  <si>
    <t xml:space="preserve">6 MESES </t>
  </si>
  <si>
    <t xml:space="preserve">SUBSECRETARIA DE ATENCION SOCIAL </t>
  </si>
  <si>
    <t xml:space="preserve">PROFESIONAL UNIVERSITARIO </t>
  </si>
  <si>
    <t>900388112-7</t>
  </si>
  <si>
    <t>890911972-2</t>
  </si>
  <si>
    <t>SECRETARIA JURIDICA</t>
  </si>
  <si>
    <t>800217632-1</t>
  </si>
  <si>
    <t>900487594-8</t>
  </si>
  <si>
    <t xml:space="preserve">DIRECTOR DEL NUCLEO DE DESARROLLO EDUCATIVO </t>
  </si>
  <si>
    <t xml:space="preserve">DIRECTOR ADMINISTRATIVO DE PLANEACION </t>
  </si>
  <si>
    <t>CUERPO DE BOMBEROS VOLUNTARIOS DE ITAGUI</t>
  </si>
  <si>
    <t>811014616-1</t>
  </si>
  <si>
    <t xml:space="preserve">SUBSECRETARIO DE GESTION DE RIESGOS </t>
  </si>
  <si>
    <t>21792837-1</t>
  </si>
  <si>
    <t>SUBSECRETARIO DEL AREA DE SALUD PUBLICA</t>
  </si>
  <si>
    <t xml:space="preserve"> SUBSECRETARIODEL AREA DE SALUD PUBLICA</t>
  </si>
  <si>
    <t>DEPARTAMENTO ADMINISTRATIVO DE PLANEACION</t>
  </si>
  <si>
    <t>4 MESES</t>
  </si>
  <si>
    <t>SUBDIRECTOR DE PROYECTOS DE INVERSION</t>
  </si>
  <si>
    <t>890984002-6</t>
  </si>
  <si>
    <t>PROFESIONAL UNIVERSITARIO SECRETARIA DE MEDIO AMBIENTE</t>
  </si>
  <si>
    <t>800148898-5</t>
  </si>
  <si>
    <t>SUBSECRETARIO DE CONTROL URBANISTICO Y PUBLICIDAD EXTERIOR VISUAL</t>
  </si>
  <si>
    <t>SUBSECRETARIO DE GOBIERNO, ORDEN Y ESPACIO PUBLICO</t>
  </si>
  <si>
    <t>12 MESES</t>
  </si>
  <si>
    <t>SECRETARIA DE GOBIERNO</t>
  </si>
  <si>
    <t>5 MESES</t>
  </si>
  <si>
    <t>PU SECRETARIA DE EDUCACION</t>
  </si>
  <si>
    <t>SUBSECRETARIO DE BIENES Y SERVICIOS</t>
  </si>
  <si>
    <t>900281591-0</t>
  </si>
  <si>
    <t>43827777-0</t>
  </si>
  <si>
    <t>71630120-7</t>
  </si>
  <si>
    <t>900473528-0</t>
  </si>
  <si>
    <t>SECRETARIO DE GOBIERNO MUNICIPIO DE ITAGUI</t>
  </si>
  <si>
    <t>SECRETARIO GENERAL</t>
  </si>
  <si>
    <t>SUBSECRETARIO DE SALUD PUBLICA</t>
  </si>
  <si>
    <t>890923500-1</t>
  </si>
  <si>
    <t>811041984-1</t>
  </si>
  <si>
    <t>900310324-6</t>
  </si>
  <si>
    <t>900092385-9</t>
  </si>
  <si>
    <t>890982356-9</t>
  </si>
  <si>
    <t>70099647-5</t>
  </si>
  <si>
    <t>811015014-0</t>
  </si>
  <si>
    <t>SECRETARIO JURIDICO</t>
  </si>
  <si>
    <t>SUBSECRETARIO DE CALIDAD EDUCATIVA</t>
  </si>
  <si>
    <t>PU SECRETARIA SERVICIOS ADMINISTRATIVOS</t>
  </si>
  <si>
    <t>PU SECRETARIA DE SALUD Y PROTECCION SOCIAL</t>
  </si>
  <si>
    <t>Adicion en tiempo</t>
  </si>
  <si>
    <t>71776803-6</t>
  </si>
  <si>
    <t>43164933-7</t>
  </si>
  <si>
    <t>900590434-8</t>
  </si>
  <si>
    <t>TECNICO OPERATIVO</t>
  </si>
  <si>
    <t>SECRETARIA DE HACIENDA</t>
  </si>
  <si>
    <t>PU OFICINA ASESORA DE COMUNICACIONES</t>
  </si>
  <si>
    <t>900209411-8</t>
  </si>
  <si>
    <t>PU SECRETARIA DE EDUCACION Y CULTURA</t>
  </si>
  <si>
    <t>800149562-0</t>
  </si>
  <si>
    <t>P.U SUBDIRECCION DE PROYECTOS Y GESTION DE RECURSOS DEPARTAMENTO ADMINISTRATIVO DE PLANEACION</t>
  </si>
  <si>
    <t>SUBSECRETARIO DE ORDEN Y ESPACIO PUBLICO</t>
  </si>
  <si>
    <t>800214001-9</t>
  </si>
  <si>
    <t>SUBSECRETARIA DE PRESUPUESTO</t>
  </si>
  <si>
    <t>FUNDACION FUNDAMUNDO</t>
  </si>
  <si>
    <t>ANULADO</t>
  </si>
  <si>
    <t>43621838-6</t>
  </si>
  <si>
    <t>3352817-1</t>
  </si>
  <si>
    <t xml:space="preserve">SUBSECRETARIO DE GOBIERNO Y ESPACIO PÚBLICO </t>
  </si>
  <si>
    <t>811039146-8</t>
  </si>
  <si>
    <t>9 MESES Y 15 DIAS</t>
  </si>
  <si>
    <t>SUBSECRETARIA DE COBERTURA EDUCATIVA</t>
  </si>
  <si>
    <t>ADMINISTRADIR DEL SISBEN</t>
  </si>
  <si>
    <t>PROFESIONAL UNIVERSITARIO</t>
  </si>
  <si>
    <t>811010647-1</t>
  </si>
  <si>
    <t>PROFESIONAL ESPECIALIZADO SECRETARIA DE EDUCACION</t>
  </si>
  <si>
    <t>900495591-1</t>
  </si>
  <si>
    <t>P.U PAI SECRETARIA DE SALUD Y PROTECCION SOCIAL</t>
  </si>
  <si>
    <t>6 MESES</t>
  </si>
  <si>
    <t>SECRETARIA DE DEPORTES Y RECREACION</t>
  </si>
  <si>
    <t>LIDER DE PROGRAMA ACUAPARQUE DATAIRES</t>
  </si>
  <si>
    <t>SECRETARIA DE MOVILIDAD</t>
  </si>
  <si>
    <t>PU SECRETARIA DE MOVILIDAD</t>
  </si>
  <si>
    <t>COOPERATIVA MULTIACTIVA PARA LA EDUCACION INTEGRAL-COOMEI</t>
  </si>
  <si>
    <t>SECRETARIA GENERAL</t>
  </si>
  <si>
    <t>860012336-1</t>
  </si>
  <si>
    <t>SECRETARIA DE SERVICIOS ADMINISTRATIVOS</t>
  </si>
  <si>
    <t>70413758-1</t>
  </si>
  <si>
    <t>43834870-7</t>
  </si>
  <si>
    <t>42758572-8</t>
  </si>
  <si>
    <t>890901523-6</t>
  </si>
  <si>
    <t>800171406-1</t>
  </si>
  <si>
    <t>SUBSECRETARIA DE RECURSOS EDUCATIVOS</t>
  </si>
  <si>
    <t>801004709-7</t>
  </si>
  <si>
    <t>PU PROGRAMA DE ALIMENTACION</t>
  </si>
  <si>
    <t>SECRETARIA DE SALUD Y PROTECCION SOCIAL</t>
  </si>
  <si>
    <t>1037599445-0</t>
  </si>
  <si>
    <t>PU CONTROL DE RIESGO EN SALUD</t>
  </si>
  <si>
    <t>PU SECRETARIA GENERAL</t>
  </si>
  <si>
    <t>PU OFICINA DE TALENTO HUMANO</t>
  </si>
  <si>
    <t>TECNICO OPERATIVO LA TIC</t>
  </si>
  <si>
    <t>PROFESIONL UNIVERSITARIA</t>
  </si>
  <si>
    <t>SUBSECRETARIO DESARROLLO Y FOMENTO DEPORTIVO</t>
  </si>
  <si>
    <t>PARROQUIA NUESTRA SEÑORA DEL ROSARIO</t>
  </si>
  <si>
    <t>890980283-0</t>
  </si>
  <si>
    <t>SECRETARIO DE DESPACHO SECRETARIA DE GOBIERNO</t>
  </si>
  <si>
    <t>SECRETARIO DE EDUCACION Y CULTURA</t>
  </si>
  <si>
    <t>SECRETARIA DE VIVIENDA Y HABITAT</t>
  </si>
  <si>
    <t>30231219-6</t>
  </si>
  <si>
    <t>PU SECRETARIA DE VIVIENDA Y HABITAT</t>
  </si>
  <si>
    <t>PU SECRETARIA SERVICIOS ADMINISTRATIVOS
SUBSECRETARIA DE RECURSOS EDUCATIVOS</t>
  </si>
  <si>
    <t>TECNICO OPERATIVO SECRETARIA DE INFRAESTRUCTURA</t>
  </si>
  <si>
    <t>DIRECTOR DE NUCLEO</t>
  </si>
  <si>
    <t>PROFESIONAL UNIVERSITARIO SECRETARIA JURIDICA</t>
  </si>
  <si>
    <t>CORPORACION UNIVERSITARIA DE SABANETA-UNISABANETA</t>
  </si>
  <si>
    <t>PU FACTORES DE RIESGO</t>
  </si>
  <si>
    <t>P U SECRETARIA DE VIVIENDA Y HABITAT</t>
  </si>
  <si>
    <t>SUBSECRETARIO DE FOMENTO DEPORTIVO</t>
  </si>
  <si>
    <t>900351043-7</t>
  </si>
  <si>
    <t>SUBSECRETARIA DE ATENCION SOCIAL
SUBSECRETARIO PARA LA JUVENTUD
SUBSECRETARIA DE PARTICIPACION Y GESTION COMUNITARIA
SUBSECRETARIA DE EQUIDAD DE GENERO
LIDER DE PROGRAMA TALENTO HUMANO
P.U CASA DE LA CULTURA</t>
  </si>
  <si>
    <t>SUBSECRETARIA DE ATENCION SOCIAL
SUBSECRETARIO PARA LA JUVENTUD
SUBSECRETARIA DE PARTICIPACION Y GESTION COMUNITARIA
SUBSECRETARIA DE EQUIDAD DE GENERO
SECRETARIA DE PARTICIPACION E INCLUSION SOCIAL</t>
  </si>
  <si>
    <t>PU AREA DE CONSUMO</t>
  </si>
  <si>
    <t>SECRETARIO DE MEDIO AMBIENTE</t>
  </si>
  <si>
    <t>SERVICIOS ADMINISTRATIVOS</t>
  </si>
  <si>
    <t>P.U SUBSECRETARIA DE BIENES Y SERVICIOS</t>
  </si>
  <si>
    <t>PU SECRETARIA DE BIENES Y SERVICIOS</t>
  </si>
  <si>
    <t>SUBSECRETARIO DE DERECHOS HUMANOS Y CONVIVENCIA CIUDADANA</t>
  </si>
  <si>
    <t>830016046-1</t>
  </si>
  <si>
    <t>P.U SECRETARIA DE GOBIERNO</t>
  </si>
  <si>
    <t>OBJETO</t>
  </si>
  <si>
    <t>ARRENDAMIENTO DE UN INMUEBLE QUE CUMPLA LAS FUNCIONES DE PARQUEADERO, PARA USO DE LOS VEHÍCULOS ASIGNADOS A LA ESTACIÓN DE POLICÍA ITAGÜÍ</t>
  </si>
  <si>
    <t>ARRENDAMIENTO DE  UN BIEN INMUEBLE OFICINA 213, UBICADA EN EL    CENTRO COMERCIAL ITAGÜÍ PARA CUMPLIR LAS  FUNCIONES DE OFICINA, PARA LA PRESTACIÓN ADECUADA Y EFICIENTE DE LOS SERVICIOS DE LA SUBSECRETARÍA DE CONTROL URBANÍSTICO Y PUBLICIDAD EXTERIOR VISUAL DEL MUNICIPIO DE ITAGÜÍ</t>
  </si>
  <si>
    <t>PRESTACION DE SERVICIOS PROFESIONALES PARA ASESORAR AL MUNICIPIO DE ITAGUI EN TEMAS DE CIVILIDAD Y SEGURIDAD CIUDADANA</t>
  </si>
  <si>
    <t>PRESTAR APOYO Y ASISTENCIA EN LAS LABORES ADMINISTRATIVAS DE LA OFICINA DE LA REGISTRADURIA ESPECIAL DEL ESTADO CIVIL DEL MUNICIPIO DE ITAGÜÍ</t>
  </si>
  <si>
    <t>PRESTAR SERVICIOS DE CONECTIVIDAD E INTERNET PARA LAS 38 SEDES DE LAS 24 INSTITUCIONES EDUCATIVAS OFICIALES DEL MUNICIPIO DE ITAGÜÍ Y UN MULTIPUNTO DE INTERNET CENTRALIZADO</t>
  </si>
  <si>
    <t>ESE HOSPITAL DEL SUR GABRIEL JARAMILLO PIEDRAHITA-PYP</t>
  </si>
  <si>
    <t>P.U DIRECCION DE CULTURA</t>
  </si>
  <si>
    <t>P U SECRETARIA DE SALUD Y PROTECCION SOCIAL</t>
  </si>
  <si>
    <t>P U SECRETARIA GENERAL</t>
  </si>
  <si>
    <t>SECRETARIA DE INFRAESTRUCTURA</t>
  </si>
  <si>
    <t>P U SUBSECRETARIA DE BIENES Y SERVICIOS</t>
  </si>
  <si>
    <t>PU SUBSECRETARIA BIENES Y SERVICIOS</t>
  </si>
  <si>
    <t>LIDER DE PROGRAMA OFICINA DE CONTROL DISCIPLINARIO INTERNO</t>
  </si>
  <si>
    <t>P U PROTECCION SOCIAL</t>
  </si>
  <si>
    <t>PU POLIZAS Y SEGUROS SUBSECRETARIA DE BIENES Y SERVICIOS</t>
  </si>
  <si>
    <t>DIRECTORA DEL POSCONFLICTO Y LA RECONCILIACION</t>
  </si>
  <si>
    <t>CARDONA OSPINA MARIEN CATERINE</t>
  </si>
  <si>
    <t>PU PROTECCION SOCIAL</t>
  </si>
  <si>
    <t>YUPANA CONSULTORES S.A.S.</t>
  </si>
  <si>
    <t>PONCE CHONER JOHANNA ANDREA</t>
  </si>
  <si>
    <t>P.U AREA FACTORES DE RIESGO DEL CONSUMO</t>
  </si>
  <si>
    <t>900284368-8</t>
  </si>
  <si>
    <t>SUBSECRETARIA DE PRESUPUESTO
LIDER DE PROGRAMA OFICINA DE FISCALIZACION
SUBSECRETARIA GESTION DE RENTAS
LIDER DE PROGRAMA OFICIA DE COBTABILIDAD</t>
  </si>
  <si>
    <t>JEFE OFICINA DE INFORMATICA</t>
  </si>
  <si>
    <t>RAMIREZ BARBOSA KELLY LUZMAR</t>
  </si>
  <si>
    <t>1 AÑO</t>
  </si>
  <si>
    <t>PROFESIONAL UNIVERSITARIO SECRETARIA DE INFRAESTRUCTURA</t>
  </si>
  <si>
    <t>P.U SECRETARIA DE EDUCACION Y CULTURA</t>
  </si>
  <si>
    <t>SUBSECRETARIO DE INFRAESTRUCTURA</t>
  </si>
  <si>
    <t>890937233-0</t>
  </si>
  <si>
    <t>P.U OFICINA ASESORA DE COMUNICACIONES</t>
  </si>
  <si>
    <t>SUBSECRETARIO DE GESTION DE RIESGO DESASTRES Y EMERGENCIAS</t>
  </si>
  <si>
    <t>30 DIAS CALENDARIO</t>
  </si>
  <si>
    <t>P.U POLIZAS Y SEGUROS</t>
  </si>
  <si>
    <t>MAX EVENT BTL S.A.S.</t>
  </si>
  <si>
    <t>P.U.AREA DE BIENES INMUEBLES</t>
  </si>
  <si>
    <t>20/04/2016
ADICION HASTA EL 20 JUNIO 2016</t>
  </si>
  <si>
    <t>P.U OFICINA DE COBRO COACTIVO
P.U SECRETARIA GENERAL</t>
  </si>
  <si>
    <t>900337294-0</t>
  </si>
  <si>
    <t>JEFE OFIC. COBRO COACTIVO
LIDER DE PROGRAMA OFIC. CONTABILIDAD
SUBSECRETARIO DE BIENES Y SERVICIOS</t>
  </si>
  <si>
    <t>SUBDIRECTOR AREA DE ORDENAMIENTO TERRITORIAL</t>
  </si>
  <si>
    <t>SECRETARIA DE EDUCACION Y CULTURA</t>
  </si>
  <si>
    <t>32339412-4</t>
  </si>
  <si>
    <t>P.U. SECRETARIA DE EDUCACIÓN Y CULTURA</t>
  </si>
  <si>
    <t>SA</t>
  </si>
  <si>
    <t>AREAS PORTATILES S.A.S.</t>
  </si>
  <si>
    <t>AGENCIA DE DESARROLLO LOCAL DE ITAGUI-ADELI</t>
  </si>
  <si>
    <t>900295212-5</t>
  </si>
  <si>
    <t>P.U DIRECCION Y CULTURA</t>
  </si>
  <si>
    <t>811039999-3</t>
  </si>
  <si>
    <t>MUNICIPIO DE ENVIGADO</t>
  </si>
  <si>
    <t>CONVENIO INTERADMINISTRATIVO PARA EL ALBERGUE PROVISIONAL EN CENTRO DE RECLUSIÓN DEL MUNICIPIO DE ENVIGADO A PERSONAS SINDICADAS, QUE HAYAN SIDO PRIVADAS DE LA LIBERTAD POR DECISIÓN DE LA AUTORIDAD COMPETENTE DEL MUNICIPIO DE ITAGÜÍ (ANTIOQUIA)</t>
  </si>
  <si>
    <t>890907106-5</t>
  </si>
  <si>
    <t>SUMINISTRO DE COMBUSTIBLES (CORRIENTE O REGULAR, EXTRA O PREMIUM, ACPM O DIESEL Y GAS VEHICULAR) PARA LOS DIFERENTES VEHÍCULOS AUTOMOTORES; QUE POSEE LA ADMINISTRACIÓN MUNICIPAL DE ITAGÜÍ Y LOS DE APOYO A ORGANISMOS DE SEGURIDAD Y JUSTICIA QUE PRESTAN SUS SERVICIOS EN ESTA CIUDAD</t>
  </si>
  <si>
    <t>P.U DEPARTAMENTO ADMINISTRATIVO DE PLANEACION</t>
  </si>
  <si>
    <t>P.U SECRETARIA GENERAL</t>
  </si>
  <si>
    <t>T.O SUBSECRETARIA BIENES Y SERVICIOS
JEFE OFICINA DE COBRO COACTIVO</t>
  </si>
  <si>
    <t>SUBSECRETARIO BIENES Y SERVICIOS</t>
  </si>
  <si>
    <t>P.U. SUBSECRETARIA DE BIENES Y SERVICIOS</t>
  </si>
  <si>
    <t>AUXILIAR ADMINISTRATIVO SUBSECRETARIA DE BIENES Y SERVICIOS</t>
  </si>
  <si>
    <t>DISTRACOM S.A.</t>
  </si>
  <si>
    <t>811009788-8</t>
  </si>
  <si>
    <t>DIRECTOR NUCLEO Y DESARROLLO EDUCATIVO</t>
  </si>
  <si>
    <t>SUBSECRETARIA DE ATENCION SOCIAL</t>
  </si>
  <si>
    <t>PEREZ OSORIO JORGE IGNACIO</t>
  </si>
  <si>
    <t>CONTRATISTA
P.U SUBSECRETARIA DE RENTAS
SUBSECRETARIO DE BIENES Y SERVICIOS</t>
  </si>
  <si>
    <t>LIDER DE PROGRAMA SECRETARIA DE INFRAESTRUCTURA</t>
  </si>
  <si>
    <t>BEDOYA VILLADA WILDER ANTONIO</t>
  </si>
  <si>
    <t>AUX.ADMINISTRATIVO SUBSECRETARIA DE BIENES Y SERVICIOS</t>
  </si>
  <si>
    <t>FECHA SUSCRIPCION CONTRATO</t>
  </si>
  <si>
    <t>L. PROGRAMA SECRETARIA DE INFRAESTRUCTURA</t>
  </si>
  <si>
    <t>P.U SECRETARIA DE MEDIO AMBIENTE</t>
  </si>
  <si>
    <t>P.U SECRETARIA DE VIVIENDA Y HABITAT</t>
  </si>
  <si>
    <t>SALDARRIAGA HERRERA MARIA FERNANDA</t>
  </si>
  <si>
    <t>LIDER DEL PROGRAMA ACUA PARQUES DITAIRES</t>
  </si>
  <si>
    <t>P.U SECRETARIA DE SALUD Y PROTECCION SOCIAL</t>
  </si>
  <si>
    <t>P.U SECRETARIA DE INFRAESTRUCTURA</t>
  </si>
  <si>
    <t>SUBSECRETARIO DE CONTROL DE TRANSITO</t>
  </si>
  <si>
    <t>P.U AREA BIENES Y MUEBLES</t>
  </si>
  <si>
    <t>P.U SECRETARIA DE SERVICIOS ADMINISTRATIVOS</t>
  </si>
  <si>
    <t>LIDER DE PROGRAMA OFICINA DE CONTABILIDAD
P.U SECRETARIA DE SERVICIOS ADMINISTRATIVOS</t>
  </si>
  <si>
    <t>MN IMPRESOS S.A.S.</t>
  </si>
  <si>
    <t>OSP AREA S.A.S.</t>
  </si>
  <si>
    <t>SECRETARIO SERVICIOS ADMINISTRATIVOS</t>
  </si>
  <si>
    <t>900824744-2</t>
  </si>
  <si>
    <t>830005448-1</t>
  </si>
  <si>
    <t>900477988-3</t>
  </si>
  <si>
    <t>AUX. ADMON SECRETARIA DE SERVICIOS ADMINISTRATIVOS
ASESOR OFICINA DE SISTEMAS E INFORMATICA
P.U SUBSECRETARIA DE GESTION DE RENTAS
P.U OFICINA DE FISCALIZACION CONTROL Y COBRO PERSUASIVO
P.U OFICNA DE COBRO COACTIVO
T.O OFICINA DE TESORERIA
T.O OFICINA DE CONTABILIDAD</t>
  </si>
  <si>
    <t>VALENCIA BERMUDEZ ESTEFANYA</t>
  </si>
  <si>
    <t>CONCAVAS S.A.S.</t>
  </si>
  <si>
    <t>P.U AREA DE TALENTO HUMANO</t>
  </si>
  <si>
    <t>900355180-6</t>
  </si>
  <si>
    <t>LIDER DE PROGRAMA- SERVICIOS PUBLICOS</t>
  </si>
  <si>
    <t>P.U GERENTE SISTEMAS DE INFORMACION SECRETARIA DE SALUD Y PROTECCION SOCIAL</t>
  </si>
  <si>
    <t>PU. AREA FACTORES DE RIESGO ASOCIADOS CON EL AMBIENTE</t>
  </si>
  <si>
    <t>ALCALDIA MUNICIPAL</t>
  </si>
  <si>
    <t>JEFE OFICINA DE CONTROL INTERNO DE GESTION</t>
  </si>
  <si>
    <t>GOMEZ ORTIZ LINA MARCELA</t>
  </si>
  <si>
    <t>T.O SECRETARIA DE INFRAESTRUCTURA</t>
  </si>
  <si>
    <t>SECRETARIA DE MEDIO AMBIENTE</t>
  </si>
  <si>
    <t>CORPORACION CONGREGACION DE LAS HERMANAS DE LA PROVIDENCIA SOCIAL CRISTIANA</t>
  </si>
  <si>
    <t>CORPORACION INCLUSION COLOMBIA</t>
  </si>
  <si>
    <t>P.U OFICINA DE TALENTO HUMANO
P.U OFICINA DE TALENTO HUMANO</t>
  </si>
  <si>
    <t>890906439-8</t>
  </si>
  <si>
    <t>900065751-7</t>
  </si>
  <si>
    <t>T.A SECRETARIA DE GOBIERNO</t>
  </si>
  <si>
    <t>SECRETARIA DE PARTICIPACION E INCLUSION SOCIAL</t>
  </si>
  <si>
    <t>811012739-8</t>
  </si>
  <si>
    <t>900153645-1</t>
  </si>
  <si>
    <t>SALAZAR OSORIO GABRIEL JAIME</t>
  </si>
  <si>
    <t>UNIVERSIDAD CES</t>
  </si>
  <si>
    <t xml:space="preserve"> % AVANCE DEL CONTRATO</t>
  </si>
  <si>
    <t>16.66%</t>
  </si>
  <si>
    <t>33.33%</t>
  </si>
  <si>
    <t>66.66%</t>
  </si>
  <si>
    <t>PLAZO TOTAL CONTRATO CON LA  ADICION TIEMPO</t>
  </si>
  <si>
    <t>83.33%</t>
  </si>
  <si>
    <t>8.33%</t>
  </si>
  <si>
    <t>CAJA DE COMPENSACION FAMILIAR COMFENALCO ANTIOQUIA</t>
  </si>
  <si>
    <t>900164703-8</t>
  </si>
  <si>
    <t>890900842-6</t>
  </si>
  <si>
    <t>30 DÍAS</t>
  </si>
  <si>
    <t xml:space="preserve">12 MESES </t>
  </si>
  <si>
    <t>30 DÍAS CALENDARIO</t>
  </si>
  <si>
    <t>58.33%</t>
  </si>
  <si>
    <t>14.58%</t>
  </si>
  <si>
    <t>0.83%</t>
  </si>
  <si>
    <t>5.26%</t>
  </si>
  <si>
    <t>SGM-001-2017</t>
  </si>
  <si>
    <t>SSYPS-002-2017</t>
  </si>
  <si>
    <t>SSYPS-003-2017</t>
  </si>
  <si>
    <t>SSYPS-004-2017</t>
  </si>
  <si>
    <t>SSA-005-2017</t>
  </si>
  <si>
    <t>SSA-006-2017</t>
  </si>
  <si>
    <t>SSA-007-2017</t>
  </si>
  <si>
    <t>SSA-008-2017</t>
  </si>
  <si>
    <t>SSA-009-2017</t>
  </si>
  <si>
    <t>SSA-010-2017</t>
  </si>
  <si>
    <t>SSA-011-2017</t>
  </si>
  <si>
    <t>SGM-012-2017</t>
  </si>
  <si>
    <t>SSA-013-2017</t>
  </si>
  <si>
    <t>SDYR-014-2017</t>
  </si>
  <si>
    <t>SGM-015-2017</t>
  </si>
  <si>
    <t>SGM-016-2017</t>
  </si>
  <si>
    <t>SPIS-018-2017</t>
  </si>
  <si>
    <t>SPIS-019-2017</t>
  </si>
  <si>
    <t>SSA-020-2017</t>
  </si>
  <si>
    <t>SEYC-021-2017</t>
  </si>
  <si>
    <t>SSA-022-2017</t>
  </si>
  <si>
    <t>SSA-023-2017</t>
  </si>
  <si>
    <t>SSA-024-2017</t>
  </si>
  <si>
    <t>SDYR-025-2017</t>
  </si>
  <si>
    <t>SGM-029-2017</t>
  </si>
  <si>
    <t>SSYPS-030-2017</t>
  </si>
  <si>
    <t>SGM-031-2017</t>
  </si>
  <si>
    <t>SGM-032-2017</t>
  </si>
  <si>
    <t>SEYC-033-2017</t>
  </si>
  <si>
    <t>SH-034-2017</t>
  </si>
  <si>
    <t>SEYC-035-2017</t>
  </si>
  <si>
    <t>SEYC-036-2017</t>
  </si>
  <si>
    <t>SVH-038-2017</t>
  </si>
  <si>
    <t>SG-040-2017</t>
  </si>
  <si>
    <t>SVH-041-2017</t>
  </si>
  <si>
    <t>SSA-042-2017</t>
  </si>
  <si>
    <t>SVH-043-2017</t>
  </si>
  <si>
    <t>SEYC-044-2017</t>
  </si>
  <si>
    <t>SG-045-2017</t>
  </si>
  <si>
    <t>SVH-046-2017</t>
  </si>
  <si>
    <t>AM-048-2017</t>
  </si>
  <si>
    <t>SGM-049-2017</t>
  </si>
  <si>
    <t>SEYC-050-2017</t>
  </si>
  <si>
    <t>SSYPS-051-2017</t>
  </si>
  <si>
    <t>SSYPS-052-2017</t>
  </si>
  <si>
    <t>SSYPS-053-2017</t>
  </si>
  <si>
    <t>SSYPS-054-2017</t>
  </si>
  <si>
    <t>SGM-055-2017</t>
  </si>
  <si>
    <t>SSYPS-056-2017</t>
  </si>
  <si>
    <t>SSYPS-057-2017</t>
  </si>
  <si>
    <t>SG-058-2017</t>
  </si>
  <si>
    <t>SG-059-2017</t>
  </si>
  <si>
    <t>SI-060-2017</t>
  </si>
  <si>
    <t>SEYC-061-2017</t>
  </si>
  <si>
    <t>SG-062-2017</t>
  </si>
  <si>
    <t>SSA-063-2017</t>
  </si>
  <si>
    <t>SSYPS-064-2017</t>
  </si>
  <si>
    <t>SI-065-2017</t>
  </si>
  <si>
    <t>SGM-066-2017</t>
  </si>
  <si>
    <t>SGM-067-2017</t>
  </si>
  <si>
    <t>SPIS-068-2017</t>
  </si>
  <si>
    <t>SG-070-2017</t>
  </si>
  <si>
    <t>SG-071-2017</t>
  </si>
  <si>
    <t>SMA-072-2017</t>
  </si>
  <si>
    <t>SGM-073-2017</t>
  </si>
  <si>
    <t>SM-074-2017</t>
  </si>
  <si>
    <t>SG-075-2017</t>
  </si>
  <si>
    <t>SPIS-076-2017</t>
  </si>
  <si>
    <t>SSYPS-078-2017</t>
  </si>
  <si>
    <t>SSYPS-079-2017</t>
  </si>
  <si>
    <t>SSYPS-080-2017</t>
  </si>
  <si>
    <t>SG-081-2017</t>
  </si>
  <si>
    <t>SSYPS-082-2017</t>
  </si>
  <si>
    <t>SJ-084-2017</t>
  </si>
  <si>
    <t>SG-085-2017</t>
  </si>
  <si>
    <t>SSYPS-086-2017</t>
  </si>
  <si>
    <t>SSYPS-087-2017</t>
  </si>
  <si>
    <t>SSYPS-088-2017</t>
  </si>
  <si>
    <t>SSYPS-089-2017</t>
  </si>
  <si>
    <t>SSYPS-090-2017</t>
  </si>
  <si>
    <t>SSYPS-091-2017</t>
  </si>
  <si>
    <t>SSA-092-2017</t>
  </si>
  <si>
    <t>SSYPS-093-2017</t>
  </si>
  <si>
    <t>SSYPS-094-2017</t>
  </si>
  <si>
    <t>SSYPS-095-2017</t>
  </si>
  <si>
    <t>SSYPS-096-2017</t>
  </si>
  <si>
    <t>SSA-097-2017</t>
  </si>
  <si>
    <t>SEYC-098-2017</t>
  </si>
  <si>
    <t>SGM-099-2017</t>
  </si>
  <si>
    <t>SSYPS-100-2017</t>
  </si>
  <si>
    <t>SSYPS-101-2017</t>
  </si>
  <si>
    <t>SSA-102-2017</t>
  </si>
  <si>
    <t>SSA-103-2017</t>
  </si>
  <si>
    <t>SH-105-2017</t>
  </si>
  <si>
    <t>SEYC-106-2017</t>
  </si>
  <si>
    <t>SEYC-107-2017</t>
  </si>
  <si>
    <t>SGM-108-2017</t>
  </si>
  <si>
    <t>SGM-109-2017</t>
  </si>
  <si>
    <t>SGM-110-2017</t>
  </si>
  <si>
    <t>SEYC-111-2017</t>
  </si>
  <si>
    <t>SSA-112-2017</t>
  </si>
  <si>
    <t>SEYC-113-2017</t>
  </si>
  <si>
    <t>SJ-114-2017</t>
  </si>
  <si>
    <t>SG-115-2017</t>
  </si>
  <si>
    <t>SEYC-116-2017</t>
  </si>
  <si>
    <t>SGM-117-2017</t>
  </si>
  <si>
    <t>SEYC-118-2017</t>
  </si>
  <si>
    <t>SGM-119-2017</t>
  </si>
  <si>
    <t>SPIS-121-2017</t>
  </si>
  <si>
    <t>SSYPS-122-2017</t>
  </si>
  <si>
    <t>SDYR-123-2017</t>
  </si>
  <si>
    <t>SDYR-124-2017</t>
  </si>
  <si>
    <t>SPIS-125-2017</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</si>
  <si>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</si>
  <si>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PROMOCIÓN DE LA SALUD Y PREVENCIÓN DE LA ENFERMEDAD (P Y P) CONTEMPLADOS EN LA RESOLUCIÓN 412 DE 2000, A LA POBLACIÓN POBRE NO ASEGURADA (PPNA) SUSCEPTIBLE DE AFILIACIÓN Y LA POBLACIÓN IDENTIFICADA POR EL SISBEN III CON UN PUNTAJE SUPERIOR A 51.57 (SEGÚN RESOLUCIÓN 3778 DE AGOSTO 30 DE 2011) Y NO ESTAR AFILIADO A NINGUNA EPS</t>
  </si>
  <si>
    <t>REALIZAR ACCIONES DE VIGILANCIA Y CONTROL EPIDEMIOLÓGICO E INMUNOLÓGICO EN EL MUNICIPIO DE ITAGÜÍ</t>
  </si>
  <si>
    <t>EL ARRENDADOR ENTREGA A TÍTULO DE ARRENDAMIENTO AL ARRENDATARIO UN (1) LOCAL PARA USO PÚBLICO Y UNA (1) CELDA DE PARQUEADERO, PARA USO DE LA ADMINISTRACIÓN MUNICIPAL DE ITAGÜÍ, UBICADOS EN EL CENTRO COMERCIAL ITAGÜÍ LOCAL 112</t>
  </si>
  <si>
    <t>ARRENDAMIENTO DE UN INMUEBLE QUE CUMPLA LAS FUNCIONES DE OFICINA, PARA LA  PRESTACIÓN ADECUADA Y EFICIENTE DE LOS SERVICIOS DE LA ASOCIACIÓN DE EMPLEADOS DEL MUNICIPIO DE ITAGÜÍ</t>
  </si>
  <si>
    <t>ADQUISICIÓN DE UN INMUEBLE BAJO LA FIGURA DEL ARRENDAMIENTO, QUE LE PERMITA A LA CORREGIDURIA LA PRESTACIÓN ÓPTIMA DEL SERVICIO Y EL MEJORAMIENTO DE LAS INSTALACIONES LOCATIVAS</t>
  </si>
  <si>
    <t>EL ARRENDADOR ENTREGA A TÍTULO DE ARRENDAMIENTO AL ARRENDATARIO DIEZ (10) LOCALES COMERCIALES Y DOS (2) CELDAS DE PARQUEADERO, PARA USO DE LA ADMINISTRACIÓN MUNICIPAL DE ITAGÜÍ</t>
  </si>
  <si>
    <t>EL ARRENDAMIENTO DE UN INMUEBLE UBICADO EN LA CALLE 52 N° 52 – 09 DE ITAGÜÍ, PARA LA PRESTACIÓN ADECUADA Y EFICIENTE DE LOS SERVICIOS DE LA SUBSECRETARÍA DE GOBIERNO Y ESPACIO PÚBLICO DEL MUNICIPIO DE ITAGÜÍ</t>
  </si>
  <si>
    <t>EL ARRENDADOR ENTREGA A TÍTULO DE ARRENDAMIENTO AL ARRENDATARIO DOS (2) LOCALES PARA USO PÚBLICO Y UNA (1) CELDA DE PARQUEADERO, PARA USO DE LA ADMINISTRACIÓN MUNICIPAL DE ITAGÜÍ</t>
  </si>
  <si>
    <t>AUNAR  ESFUERZOS A FIN DE EJECUTAR CONJUNTAMENTE EL DESARROLLO  DEL PROYECTO FESTIVAL DE FESTIVALES PONYS, ENMARCADOS EN EL DESARROLLO Y PRÁCTICA DEL DEPORTE FORMATIVO, COMPETITIVO Y SOCIAL COMUNITARIO DEL MUNICIPIO DE ITAGUI 2017. SEGUNDO ALCANCE DEL OBJETO DEL CONVENIO</t>
  </si>
  <si>
    <t>ARRENDAMIENTO DE INMUEBLE PARA EL COMANDO DE LA POLICÍA  MILITAR DEL EJÉRCITO EN EL MUNICIPIO DE ITAGÜÍ, UBICADO EN LA CARRERA 68 N° 67-06 Y FOLIO DE MATRÍCULA INMOBILIARIA 001-133138</t>
  </si>
  <si>
    <t>ARRENDAMIENTO DE OFICINA PORTÁTIL PARA JUZGADO DE PEQUEÑAS CAUSAS DEL MUNICIPIO DE ITAGÜÍ</t>
  </si>
  <si>
    <t>AUNAR ESFUERZOS, CON EL FIN DE BRINDAR ATENCIÓN INTEGRAL A 21 ADULTOS MAYORES EN SITUACIÓN DE VULNERABILIDAD CRÍTICA DEL MUNICIPIO DE ITAGÜÍ</t>
  </si>
  <si>
    <t>AUNAR ESFUERZOS, CON EL FIN DE BRINDAR ATENCIÓN INTEGRAL A 37 ADULTOS MAYORES EN SITUACIÓN DE VULNERABILIDAD CRÍTICA DEL MUNICIPIO DE ITAGÜÍ</t>
  </si>
  <si>
    <t>ADQUISICIÓN DE UN INMUEBLE BAJO LA FIGURA DEL ARRENDAMIENTO, PARA DESARROLLAR EL PROGRAMA DE CONTROL Y ORGANIZACION DEL ESPACIO PÚBLICO</t>
  </si>
  <si>
    <t>ARRENDAMIENTO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</si>
  <si>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 LA INSPECCIÓN DE POLICÍA UBICADA EN EL BARRIO EL ROSARIO DEL  MUNICIPIO DE ITAGÜÍ</t>
  </si>
  <si>
    <t>ARRENDAMIENTO DE UN INMUEBLE QUE CUMPLA LAS FUNCIONES DE OFICINA, PARA LA PRESTACIÓN ADECUADA Y EFICIENTE DE LOS SERVICIOS DE LA INSPECCIÓN DE POLICÍA Y COMISARIA CENTRO UBICADO EN LA CARRERA 51 Nº 54-28 DEL MUNICIPIO DE ITAGÜÍ</t>
  </si>
  <si>
    <t>AUNAR ESFUERZOS ENTRE EL MUNICIPIO Y EL ASOCIADO A FIN DE EJECUTAR EL DESARROLLO DE PROGRAMAS DIVERSIFICADOS EN DEPORTES ACUATICOS Y RECREACION, REALIZADOS EN EL ACUAPARQUE DITAIRES Y DIRIGIDOS A LA COMUNIDAD DEL MUNICIPIO DE ITAGUI EN ENERO DE 2017</t>
  </si>
  <si>
    <t>PRESTACION DE SERVICIOS DE COMUNICACIÓN INMEDIATA EN PLANES IDEN CON AMPARO AIE (ASISTENCIA INTEGRAL DE EQUIPOS)</t>
  </si>
  <si>
    <t>PRESTAR LOS SERVICIOS DE PRIMER NIVEL DE CMPLEJIDADCONTEMPLADOS EN LA RESOLUCION 5261 DE 1994, DECRETO 4747 DE 2007 Y RESOLUCION 5334 DE 2008 A LA POBLACION POBRENO ASEGURADA (PPNA) SUSCEPTIBLE DE AFILIACION Y LA OBLACION IDENTIFICADA POR EL SISBEN III CON UN PUNTAJE SUPERIOR A 51.57 (SEGUN RESOLUCION 3778 DE AGOSTO 30 DE 2011) Y NO ESTAR AFILIADO A NINGUNA EPS, QUE ADEMAS PRESENTEN PATOLOGIAS COMO:ENFERMEDAD PULMONAR OBSTRUCTIVA CRONICA (EPOC) Y/O DISCAPACIDAD FISICA O ENFERMEDAD MENTAL, Y OTRAS ENFERMEDADES QUE LE IMPIDAN EL FACIL ACCESO A LOS SERVICIOS DE SALUD EN EL MUNICIPIO DE ITAGUI, A TRAVES DE LA ESTRATEGIA "MEDICO EN SU CASA"</t>
  </si>
  <si>
    <t>EJECUTAR A NOMBRE DEL FONDO DE GESTION DEL RIESGO DE DESASTRES DEL MUNICIPIO DE ITAGUI TODA LA OBRA PUBLICA DETERMINADA EN LOS INFORMES TECNICOS QUE TIENE POR FINALIDAD LA DE CONJURAR LA SITUACION DE CALAMIDAD PUBLICA DECLARA MEDIANTE DECRETO NUMERO 724 DEL 6 DE DICIEMBRE DE 2016 MUNICIPIO DE ITAGUI A FIN DE DISEÑAR, REHABILITAR, CONSTRUIR Y RESTABLECER EL ORDEN NORMAL EN LOS SECTORES AFECTADOS POR LAS INTENSAS LLUVIAS DEL DIA 5 DE DICIEMBRE DE 2016</t>
  </si>
  <si>
    <t>INTERVENTORIA TECNICA, ADMINISTRATIVA Y FINANCIERA AL CONTRATO DE OBRA PUBLICA QUE TIENE POR FINALIDAD LA DE CONJURAR LA SITUACION DE CALAMIDAD PUBLICA DECLARADA MEDIANTE DECRETO NUMERO 724 DEL 6 DE DICIEMBRE DE 2016 MUNICIPIO DE ITAGUI A FIN DE DISEÑAR, REHABILITAR, CONSTRUIR Y RESTABLECER EL ORDEN NORMAL EN LOS SECTORES AFECTADOS POR LAS INTENSAS LLUVIAS DEL DIA 5 DE DICIEMBRE DE 2016</t>
  </si>
  <si>
    <t>PRESTACION DE SERVICIOS DE APOYO A LA GESTION PARA REALIZAR EL SEGUIMIENTO AL SISTEMA DE MATRICULA SIMAT, DURANTE EL AÑO 2017</t>
  </si>
  <si>
    <t>CONTRATO DE PRESTACION DE SERVICIOS PROFESIONALES PARA LA ACTUALIZACION, SOPORTE, MANTENIMIENTO DEL SISTEMA DE INFORMACION "DINAMICA GERENCIAL ALCALDIAS"</t>
  </si>
  <si>
    <t>PRESTACION DE SERVICIOS DE APOYO A LA GESTION PARA EL RECIBO, LA ADMINISTRACION DE LA INFORMACION Y EL SERVICIO BIBLIOTECARIO DE LAS INSTITUCIONES EDUCATIVAS OFICIALES DEL MUNICIPIO DE ITAGÜI</t>
  </si>
  <si>
    <t>OUTSOURCING DE IMPRESION, ESCANER Y FOTOCOPIADO PARA ATENDER LAS NECESIDADES PROPIAS DE LA ADMINISTRACION MUNICIPAL</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</si>
  <si>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</si>
  <si>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PRESTACION DE SERVICIOS PROFESIONALES PARA LA ASESORIA Y EL ACOMPAÑAMIENTO EN LA IMPLEMENTACION DE LA ESTRATEGIA DE GOBIERNO EN LINEA</t>
  </si>
  <si>
    <t>ASESORAR, CONCEPTUAR LO RELATIVO EN EL ÁREA SOCIAL  DE LOS PROYECTOS QUE ADELANTE LA SECRETARÍA DE VIVIENDA Y HÁBITAT DEL MUNICIPIO DE ITAGUI</t>
  </si>
  <si>
    <t>ARRENDAMIENTO DE SIETE (7) AULAS Y ESPACIOS ADICIONALES PARA LA ATENCION DE CIENTO CINCUENTA Y DOS (152) ESTUDIANTES DE ESTRATOS 1 Y 2 DEL MUNICIPIO DE ITAGUI</t>
  </si>
  <si>
    <t>PRESTACION DE SERVICIOS PROFESIONALES PARA BRINDAR ASESORIA JURIDICA EN LOS DIFERENTES PROGRAMAS Y PROYECTOS QUE ADELANTE LA SECRETARIA DE VIVIENDA Y HABITAT DEL MUNICIPIO DE ITAGUI</t>
  </si>
  <si>
    <t>PRESTAR SERVICIOS PROFESIONALES PARA PROVEER EL SERVICIO DE DIEZ (10) INTÉRPRETES DE LENGUA DE SEÑAS COLOMBIANAS (L.S.C.), TRES (3) MODELOS LINGÜÍSTICOS, UNA (1) TIFLÓLOGA Y DOS (2) DOCENTES DE LENGUA CASTELLANA BILINGÜE PARA LOS PROGRAMAS EDUCATIVOS DE LA SECRETARÍA DE EDUCACIÓN Y CULTURA DEL MUNICIPIO DE ITAGÜÍ QUE INVOLUCREN PERSONAS SORDAS EN LA I.E. JUAN N. CADAVID Y CON DISCAPACIDAD VISUAL EN LAS I.E. OFICIALES DEL MUNICIPIO DE ITAGÜI</t>
  </si>
  <si>
    <t>PRESTACIÓN DE SERVICIOS PROFESIONALES DE ASESORÍA, Y ACOMPAÑAMIENTO PROFESIONAL PARA LA ACTUALIZACIÓN, MANTENIMIENTO Y MEJORAMIENTO CONTINUO DEL SISTEMA DE GESTIÓN DE LA CALIDAD DEL MUNICIPIO DE ITAGÜÍ, BAJO LAS NORMAS ISO 9001:2015 Y NTCGP 1000:2009 Y SU DESARROLLO INTEGRAL CON OTROS SISTEMAS DE GESTIÓN</t>
  </si>
  <si>
    <t>PRESTACIÓN DE SERVICIOS PROFESIONALES PARA BRINDAR ASESORÍA FINANCIERA EN LOS DIFERENTES PROGRAMAS Y PROYECTOS QUE ADELANTE LA SECRETARÍA DE VIVIENDA Y HÁBITAT DEL MUNICIPIO DE ITAGUI</t>
  </si>
  <si>
    <t>CONTRATO PARA LA DIFUSIÓN Y DIVULGACIÓN DE LOS AVANCES, PROGRAMAS Y NOTICIAS DEL MUNICIPIO DE ITAGUI A TRAVÉS DEL CANAL REGIONAL TELEANTIOQUIA PARA LA VIGENCIA 2017</t>
  </si>
  <si>
    <t>PRESTACIÓN DE SERVICIOS PROFESIONALES DE UN COMUNICADOR SOCIAL – PERIODISTA COMO APOYO A LA SECRETARÍA DE GOBIERNO PARA LA DIFUSIÓN DE INFORMACIÓN NOTICIOSA EN DIFERENTES MEDIOS DE COMUNICACIÓN, SOBRE TEMAS DE SEGURIDAD, CONVIVENCIA Y ORDEN PÚBLICO DEL MUNICIPIO DE ITAGÜI</t>
  </si>
  <si>
    <t>AUNAR ESFUERZOS PARA GARANTIZAR LA ESCOLARIDAD DE LOS ESTUDIANTES COMO ESTRATEGIA PARA EL FOMENTO DE LOS VALORES PROPIOS DE LA CONVIVENCIA CIUDADANA Y EL AMOR POR LA CIUDAD</t>
  </si>
  <si>
    <t>PRESTACIÓN DE SERVICIOS PROFESIONALES COMO GERENTE EN SISTEMAS DE INFORMACIÓN PARA EL APOYO DE LA GESTIÓN DE LA SALUD PÚBLICA DE LA SECRETARÍA DE SALUD Y PROTECCIÓN SOCIAL</t>
  </si>
  <si>
    <t>PRESTACIÓN DE SERVICIOS PROFESIONALES PARA EL APOYO DE LA GESTIÓN INTEGRAL DEL SISTEMA DE INFORMACIÓN EN SALUD EN EL ÁREA DE ASEGURAMIENTO Y CONTROL  DE LA SECRETARÍA DE SALUD Y PROTECCIÓN SOCIAL</t>
  </si>
  <si>
    <t>PRESTACIÓN DE SERVICIOS PROFESIONALES PARA LA GESTIÓN INTEGRAL DE LA SECRETARÍA DE SALUD Y PROTECCIÓN SOCIAL, DE MANERA ESPECÍFICA EN EL COMPONENTE DE PRESTACIÓN DE SERVICIOS DE SALUD A LA POBLACIÓN POBRE NO ASEGURADA</t>
  </si>
  <si>
    <t>PRESTACION DE SERVICIOS PARA EL APOYO A LA GESTION INTEGRAL COMO ENLACE CON TODOS LOS PRESTADORES DE SERVICIOS DE LA SALUD, DEL MUNICIPIO DE ITAGUI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</si>
  <si>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</si>
  <si>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PRESTACIÓN DE SERVICIOS COMO TÉCNICO PROFESIONAL EN SALUD PÚBLICA PARA EL APOYO INTEGRAL A LA SALUD PÚBLICA DE LA SECRETARÍA DE SALUD Y PROTECCIÓN SOCIAL, DE MANERA ESPECÍFICA EN EL COMPONENTE DE SALUD PÚBLICA, PROGRAMA AMPLIADO DE INMUNIZACIONES – PAI, SALUD SEXUAL Y REPRODUCTIVA Y ENFERMEDADES CRÓNICAS NO TRANSMISIBLES</t>
  </si>
  <si>
    <t>PRESTACION DE SERVICIOS COMO TECNICO PARA EL APOYO A LA GESTION INTEGRAL DE LA SECRETARIA DE SALUD Y PROTECCION SOCIAL EN SUS DIFERENTES COMPONENTES</t>
  </si>
  <si>
    <t>PRESTAR APOYO Y ASISTENCIA EN LAS LABORES ADMINISTRATIVAS DE LA OFICINA DE LA REGISTRADURIA ESPECIAL DEL ESTADO CIVIL DEL MUNICIPIO DE ITAGUI</t>
  </si>
  <si>
    <t>PRESTAR APOYO Y ASISTENCIA EN LAS LABORES ADMINISTRATIVAS DE LA OFICINA DE LA REGISTRADURÍA ESPECIAL DEL ESTADO CIVIL DEL MUNICIPIO DE ITAGÜÍ</t>
  </si>
  <si>
    <t>PRESTACION DE SERVICIOS PROFESIONALES PARA AOMPAÑAR LOS PROCESOS RELACIONADOD CON LOS SERVICIOS PUBLICOS DE ACUEDUCTO ALCANTARILLADO Y ASEO</t>
  </si>
  <si>
    <t>PRESTACIÓN DE SERVICIOS PARA LA IMPLEMENTACIÓN DE LA FASE V DEL PROYECTO TRANSFORMANDO LA EDUCACIÓN (SISTEMA DE EDUCACIÓN RELACIONAL DE ITAGÜÍ – SERI)  EN CUATRO (4) INSTITUCIONES EDUCATIVAS OFICIALES</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</si>
  <si>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</si>
  <si>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APOYO A LA GESTIÓN OPERATIVA PARA EL ACOMPAÑAMIENTO DE LOS SISTEMAS DE ACUEDUCTO Y ALCANTARILLADO EN EL MUNICIPIO DE ITAGÜÍ.</t>
  </si>
  <si>
    <t>AUNAR ESFUERZOS PARA LA ATENCION INTEGRAL, EL RECONOCIMIENTO Y LA PROTECCION A LOS NIÑOS Y NIÑAS DE (2) A CINCO (5) AÑOS DEL MUNICIPIO DE ITAGUI EN EL MARCO DE LA LEY 1804 DEL 2 DE AGOSTO DE 2016 "POR LA CUAL SE ESTABLECE LA POLITICA DE ESTADO PARA EL DESARROLLO INTEGRAL DE LA PRIMERA INFANCIA DE CERO A SIEMPRE Y SE DICTAR OTRAS DISPOSICIONES"</t>
  </si>
  <si>
    <t>PRESTACION DEL SERVICIO DE MENSAJERIA EXPRESA Y COURIER EN MOTO (IN HOUSE) PARA LA DISTRIBUCION Y ENTREGA DE LOS ENVIOS DE TODAS LAS DEPENDENCIAS DE LA ADMINISTRACIÓN MUNICIPAL DE ITAGÜÍ</t>
  </si>
  <si>
    <t>PRESTACIÓN DE SERVICIOS PARA EJECUTAR ACTIVIDADES RELACIONADAS CON EL PROGRAMA DE BIENESTAR ANIMAL DE LA SECRETARÍA DE MEDIO AMBIENTE</t>
  </si>
  <si>
    <t>PRESTACIÓN DE SERVICIOS PROFESIONALES DE ACOMPAÑAMIENTO, ASESORÍA Y CAPACITACIÓN A LOS MIEMBROS DE LA POLICÍA ADSCRITOS AL COMANDO DEL MUNICIPIO DE ITAGÜÍ</t>
  </si>
  <si>
    <t>AUNAR ESFUERZOS PARA IMPLEMENTAR EL PROYECTO PEDAGÓGICO DE SENSIBILIZACIÓN Y CULTURA CIUDADANA EN LOS COMPONENTES DE MOVILIDAD, DESDE LA AGENCIA DE DESARROLLO LOCAL DE ITAGÜÍ ADELI PARA EL MUNICIPIO DE ITAGÜÍ</t>
  </si>
  <si>
    <t>PRESTACION DE SERVICIOS DE APOYO Y ACOMPAÑAMIENTO EN EL ANALISIS, CODIFICACION, DESARROLLO E IMPLEMENTACION DEL SOFTWARE DE GESTION DOCUMENTAL Y SU INTEGRACION CON EL PQRS SOFWARE , SOPORTE Y MODIFICACION AL PQRS SOFTWARE DE LA ADMINISTRACION MUNICIPAL, INTRANET, SOFTWARE DE FORMULARIOS WEB FORMS TOOLS, SOFTWARE DE ENCUESTAS WEB LIMESURVEY Y SOPORTE, MODIFICACION, ACTUALIZACION Y AUDITORIA AL SITIO WEB INSTITUCIONAL</t>
  </si>
  <si>
    <t>AUNAR ESFUERZOS TECNICOS, ADMINISTRATIVOS Y FINANCIEROS PARA GARANTIZAR EL ACCESO Y PERMANENCIA A LIDERES, MUJERES Y CIUDADANOS DEL MUNICIPIO DE ITAGUI QUE PERTENEZCAN A UNA ORGANIZACIÓN SOCIAL O COMUNITARIA, QUE HAN SIDO SELECCIONADOS COMO BENEFICIARIOS DEL ESTIMULO PREGRADO DE EDUCACION SUPERIOR</t>
  </si>
  <si>
    <t>PRESTACION DE SERVICIOS PROFESIONALES PARA LA GESTION INTEGRAL DE LA SECRETARIA DE SALUD Y PROTECCION SOCIAL, DE MANERA ESPECIFICA EN EL COMPONENTE DE PRESTACION DE SERVICIOS DEL REGIMEN SUBSIDIADO Y DESARROLLO DE INSTRUMENTOS  DE PLANEACION ESTRATEGICA DE SALUD</t>
  </si>
  <si>
    <t>PRESTACION DE SERVICIOS PROFESIONALES PARA LA GESTION INTEGRAL DE LA SECRETARIA DE SALUD Y PROTECCION SOCIAL, DE MANERA ESPECIFICA EN EL APOYO AL SEGUIMIENTOE IMPLEMENTACION DE LOS COMPONENTES DEL SISTEMA OBLIGATORIO DE GARANTIA DE LA CALIDAD</t>
  </si>
  <si>
    <t>PRESTACION DE SERVICIOS PROFESIONALES PARA REALIZAR LAS VISITAS DE INSPECCION, VIGILANCIA Y CONTROL (IVC) A LOS DIFERENTES SUJETOS DE CONTROL EN LOS ESTABLECIMIENTOS ABIERTOS AL PUBLICO DEL MUNICIPIO DE ITAGUI, DE ACUERDO AL MANUAL DE INSPECCION, VIGILANCIA Y CONTROL DE FACTORES DE RIESGO ASOCIADOS AL CONSUMO</t>
  </si>
  <si>
    <t>PRESTACION DE SERVICIOS PROFESIONALES DE ABOGADA ESPECIALIZADA Y DE RECONOCIDA IDONEIDAD EN LOS TEMAS DE LA ADMINISTRACION PUBLICA, PARA BRINDAR AESORIA EN EL AREA DE TALENTO HUMANO A LA ADMINISTRACION MUNICIPAL DE ITAGUI</t>
  </si>
  <si>
    <t>PRESTACIÓN DE SERVICIOS PROFESIONALES PARA REALIZAR ACTIVIDADES DE INSPECCIÓN, VIGILANCIA Y CONTROL SANITARIO A ESTABLECIMIENTOS CON FACTORES DE RIESGO ASOCIADOS AL AMBIENTE ESPECIALMENTE LOS ASOCIADOS A  GENERADORES DE RESIDUOS HOSPITALARIOS, AYUDAS DIAGNÓSTICAS, RX (VETERINARIOS), MORGUE, CEMENTERIOS, FUNERARIAS, RADIACIONES IONIZANTES, DROGUERÍAS, FARMACIAS Y SERVICIOS FARMACÉUTICOS, GIMNASIOS Y CENTROS DE ACONDICIONAMIENTO FÍSICO</t>
  </si>
  <si>
    <t>PRESTACIÓN DE SERVICIOS PROFESIONALES PARA REALIZAR LAS VISITAS DE INSPECCIÓN, VIGILANCIA Y CONTROL (IVC) A LOS DIFERENTES SUJETOS DE CONTROL EN LOS ESTABLECIMIENTOS ABIERTOS AL PÚBLICO DEL MUNICIPIO DE ITAGÜÍ, DE ACUERDO AL MANUAL DE INSPECCIÓN, VIGILANCIA Y CONTROL DE FACTORES DE RIESGO ASOCIADOS AL CONSUMO</t>
  </si>
  <si>
    <t>PRESTACION DE SERVICIOS PROFESIONALES PARA REALIZAR LAS VISITAS DE INSPECCION, VIGILANCIA Y CONTROL (IVC) A LOS DIFERENTES SUJETOS DE CONTROL EN LOS ESTABLECIMIENTOS ABIERTOS AL PUBLICO DEL MUNICIPIO DE ITAGUI, DE ACUERDO AL MANUAL DE INSPECCION, VIGILANCIA Y CONTROL DE FACTORES DE RIEGO ASOCIADOS AL CONSUMO</t>
  </si>
  <si>
    <t>APOYO A LA GESTIÓN PARA REALIZAR ACTIVIDADES DE INSPECCIÓN, VIGILANCIA Y CONTROL SANITARIO A ESTABLECIMIENTOS CON FACTORES DE RIESGO ASOCIADO AL AMBIENTE ESPECIALMENTE LOS ASOCIADOS A  AGUAS DE USO RECREATIVO Y ESTRUCTURAS SIMILARES, PARQUEADEROS, TALLERES AUTOMOTRIZ (MOTOS Y VEHÍCULOS), CENTROS DE DIAGNÓSTICO AUTOMOTOR, ESCUELAS DE CONDUCCIÓN, TIENDAS QUÍMICAS Y SIMILARES, CENTROS DE ATENCIÓN AL DISCAPACITADO</t>
  </si>
  <si>
    <t>APOYO A LA GESTIÓN PARA REALIZAR ACTIVIDADES DE INSPECCIÓN, VIGILANCIA Y CONTROL SANITARIO A ESTABLECIMIENTOS CON FACTORES DE RIESGO  ASOCIADOS AL AMBIENTE ESPECIALMENTE LOS ASOCIADOS A GENERADORES DE RESIDUOS HOSPITALARIOS (HUMANOS), AYUDAS DIAGNÓSTICAS, RX, CENTRO ADULTO MAYOR Y/O HOGARES GERIÁTRICOS</t>
  </si>
  <si>
    <t>PRESTACIÓN DE SERVICIOS PROFESIONALES PARA LA GESTIÓN INTEGRAL DE LA SECRETARÍA DE SALUD Y PROTECCIÓN SOCIAL Y DE MANERA ESPECÍFICA EN EL SEGUIMIENTO Y CONTROL A LOS PROCESOS CONTRACTUALES DEL ÁREA DE SALUD PÚBLICA DE LA SECRETARÍA DE SALUD Y PROTECCIÓN SOCIAL</t>
  </si>
  <si>
    <t>PRESTACIÓN DE SERVICIOS DE APOYO A LA GESTIÓN EN EL SOPORTE INTEGRAL DE LA SECRETARÍA DE SALUD Y PROTECCIÓN SOCIAL EN SUS DIFERENTES COMPONENTES</t>
  </si>
  <si>
    <t>PRESTACIÓN DE SERVICIOS PROFESIONALES PARA REALIZAR ACTIVIDADES DE INSPECCIÓN VIGILANCIA Y CONTROL SANITARIO A ESTABLECIMIENTOS CON FACTORES DE RIESGO ASOCIADOS AL AMBIENTE ESPECIALMENTE LOS ASOCIADOS A INSTITUCIONES EDUCATIVAS (INSTITUCIONES EDUCATIVAS, GUARDERÍAS, COLEGIOS, UNIVERSIDADES, CENTROS TECNOLÓGICOS, HOGARES DE BIENESTAR, CDI Y SIMILARES), TIENDAS NATURISTAS</t>
  </si>
  <si>
    <t>CONTRATO DE APOYO A LA GESTIÓN PARA REALIZAR ACTIVIDADES DE INSPECCIÓN, VIGILANCIA Y CONTROL SANITARIO A ESTABLECIMIENTOS CON FACTORES DE RIESGO AL AMBIENTE Y SALUD, ESPECIALMENTE LOS ASOCIADOS CON ACTIVIDADES COSMÉTICAS Y DE BELLEZA</t>
  </si>
  <si>
    <t>PRESTACIÓN DE SERVICIOS DE APOYO A LA GESTIÓN PARA REALIZAR LAS VISITAS DE INSPECCIÓN, VIGILANCIA Y CONTROL (IVC) A LOS DIFERENTES SUJETOS DE CONTROL EN LOS ESTABLECIMIENTOS ABIERTOS AL PÚBLICO DEL MUNICIPIO DE ITAGÜÍ, DE ACUERDO AL MANUAL DE INSPECCIÓN, VIGILANCIA Y CONTROL DE FACTORES DE RIESGO ASOCIADOS AL CONSUMO</t>
  </si>
  <si>
    <t>PRESTACION DE SERVICIOS PROFESIONALES EN LA ASISTENCIA TECNICA EN LA IMPLEMENTACION,FORTALECIMIENTO, SOSTENIMIENTO Y MEJORA DEL SISTEMA DE GESTION DE CALIDAD (S.G.C.) EN 20 INSTITUCIONES EDUCATIVAS OFICIALES DEL MUNICIPIO DE ITAGUI</t>
  </si>
  <si>
    <t>PRESTACION DE SERVICIOS DE LA DEFENSA CIVIL EN EL ACOMPAÑAMIENTO COMUNITARIO A EVENTOS, CAPACITACIONES Y ACTIVIDADES MASIVAS Y AL CONSEJO MUNICIPAL DEL RIESGO EN LOS MOMENTOS REQUERIDOS</t>
  </si>
  <si>
    <t>PRESTACION DE SERVICIOS DE APOYO A LA GESTION PARA EL PROGRAMA DE SALUD Y AMBITO LABORAL DE LA SECRETARIA DE SALUD Y PROTECCION SOCIAL</t>
  </si>
  <si>
    <t>PRESTACION DE SERVICIOS PROFESIONALES PARA EL APOYO A LA GESTION INTEGRAL DE LA SECRETARIA DE SALUD Y PROTECCION SOCIAL EN EL PROGRAMA DE SEGURIDAD ALIMENTARIA Y NUTRICIONAL</t>
  </si>
  <si>
    <t>AUNAR ESFUERZOS TÉCNICOS, ADMINISTRATIVOS Y FINANCIEROS ENTRE EL MUNICIPIO DE ITAGÜÍ Y EL ASOCIADO PARA LA OPERACIÓN CON CRITERIOS DE CALIDAD, OPORTUNIDAD Y CONTINUIDAD DEL ACUAPARQUE DITAIRES EN BENEFICIO DE LA POBLACIÓN DEL MUNICIPIO DE ITAGÜÍ.</t>
  </si>
  <si>
    <t>CONTRATO DE ARRENDAMIENTO DE UN (1) LOCAL COMERCIAL, UBICADO EN LA CALLE 36 No. 59-69, DENTRO DE LAS INSTALACIONES DEL PARQUE DITAIRES, SECTOR PIES DESCALZOS (CHORRITOS), DESTINADO PARA SEDE ADMINISTRATIVA COMFENALCO ANTIOQUIA</t>
  </si>
  <si>
    <t>PRESTACION DE SERVICIOS PARA MANTENIMIENTO Y REVISIÓN DEL SISTEMA DE ORGANIZACIÓN DE TURNOS DE LA OFICINA DE COBRO COACTIVO, IMPLEMENTADO CON EL FIN DE MEJORAR EL SERVICIO PRESTADO A LOS CONTRIBUYENTES EN  LA ADMINISTRACIÓN MUNICIPAL DE ITAGUÍ</t>
  </si>
  <si>
    <t>PRESTACIÓN DE SERVICIOS PARA EL FORTALECIMIENTO DE LAS PRÁCTICAS PEDAGÓGICAS; EL DESARROLLO DEL PROYECTO “BILINGÜISMO”; Y EL DESARROLLO DE LA METODOLOGÍA INTEGRAL DE FORMACIÓN PARA: LA PREPARACIÓN DE LAS  PRUEBAS CENSALES (SABER 11), PREPARACIÓN EXAMEN DE ADMISIÓN A UNIVERSIDADES PRUEBA DE PERIODO DE PRIMERO A ONCE, HABILITACIÓN DE PINES, ENTREGA DE MATERIAL ACADÉMICO Y DE APOYO QUE FORTALEZCAN LAS COMPETENCIAS DE LOS ESTUDIANTES DE LAS INSTITUCIONES EDUCATIVAS OFICIALES DEL MUNICIPIO DE ITAGÜÍ</t>
  </si>
  <si>
    <t>PRESTACION DE SERVICIO PUBLICO E INTEGRAL DEL RIESGO CONTRA INCENDIO, ATENCION Y PREVENCION DE EXPLOSIONES, DERRUMBES, INUNDACIONES, DESLIZAMIENTOS Y DEMAS CALAMIDADES CONEXAS QUE SE PRESENTEN EN EL MUNICIPIO DE ITAGUI</t>
  </si>
  <si>
    <t>PRESTACION DE SERVICIOS PROFESIONALES DE UN MEDICO QUE SERVIRA DE APOYO A LAS ACTIVIDADES LLEVADAS A CABO EN LA CASA DE JUSTICIA, EL CENTRO DE ATENCION DE VICTIMAS Y EL CAPI CENTRO DE ATENCION PENAL INTEGRAL DEL MUNICIPIO DE ITAGUI</t>
  </si>
  <si>
    <t>PRESTACION DEL SERVICIO DE VIGILANCIA PRIVADA PARA LAS INSTITUCIONES EDUCATIVAS OFICIALES, SEDES CENTRALIZADAS Y DESCENTRALIZADAS DEL MUNICIPIO DE ITAGÜI, ASI COMO LA CONTINUIDAD DE LAS ESTRATEGIAS DE SISTEMAS DE SEGURIDAD ELECTRONICA</t>
  </si>
  <si>
    <t>PRESTACION DEL SERVICIO INTEGRAL DE ASEO Y CAFETERIA INCLUYENDO EL INSUMO DE ASEO Y CAFETERIA PARA LA ADMINISTRACION CENTRAL Y SUS SEDES, Y EL SERVICIO DE ASEO A LAS INSTALACIONES DE LAS INSTITUCIONES EDUCATIVAS DEL MUNICIPIO DE ITAGUI DURANTE EL AÑO 2017</t>
  </si>
  <si>
    <t>AUNAR ESFUERZO PARA DESARROLLAR ACTIVIDADES SOCIO-OCUPACIONALES Y DE MANTENIMIENTO DE HABILIDADES PEDAGÓGICAS PARA LA POBLACIÓN CON DISCAPACIDAD SEVERA, NO INTEGRABLE AL AULA REGULAR</t>
  </si>
  <si>
    <t>PRESTACIÓN DE SERVICIOS DE APOYO A LA GESTIÓN PARA EL REGISTRO DE INFORMACIONES DOCUMENTADAS PRECONTRACTUALES, CONTRACTUALES Y POSTCONTRACTUALES DEL PROCESO DE ADQUISICIONES DEL MUNICIPIO DE ITAGÜÍ</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</si>
  <si>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</si>
  <si>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ARRENDAMIENTO DE DOS INMUEBLES TEMPORALMENTE LA SECRETARIA DE EDUCACION Y CULTURA DEL MUNICIPIO DE ITAGUI Y SE IDENTIFICA ASI:UN INMUEBLE UBICADO EN LA CARRERA 49 N° 48A -30 EL CUAL CONSTA DE: 4 SALONES, 2 CUARTOS UTILES, 3 BAÑOS, 1 COCINA , 2 PATIOS CUBIERTOS, 1 CORREDOR, PAREDES REVOCADAS, ESTUCADAS Y PINTADAS, SERVICIOS PUBLICOS AL DIA Y CONECTADOS Y EL OTRO INMUEBLE UBICADO EN CARRERA 49 N° 48A -20 EL CUAL CONSTA DE: 5 SALONES, 3 BAÑOS, 2 PATIOS CUBIERTOS, 1 CORREDOR, PAREDES REVOCADAS, ESTUCADAS Y PINTADAS, SERVICIOS PUBLICOS AL DIA Y CONECTADOS</t>
  </si>
  <si>
    <t>PRESTACIÓN DE SERVICIOS EXEQUIALES SEGÚN ESPECIFICACIONES TÉCNICAS PARA CADÁVERES DE PERSONAS DE ESCASOS RECURSOS ECONÓMICOS Y PARA CADÁVERES SIN IDENTIFICACIÓN (N.N.)</t>
  </si>
  <si>
    <t>PRESTACION DE SERVICIOS PROFESIONALES PARA REALIZAR AUDITORIA, SEGUIMIENTO, RENOVACION Y OTORGAMIENTO EL SISTEMA DE GESTION DE CALIDAD (S.G.C.) EN LAS INSTITUCIONES EDUCATIVAS OFICIALES DEL MUNICIPIO DE ITAGUI CON LOS REQUISITOS DE LA NORMA TECNICA COLOMBIANA ISO 9001:2008</t>
  </si>
  <si>
    <t>PRESTACION DE SRVICIOS DE APOYO A LA GESTION PARA REALIZAR  ACTIVIDADES LOGISTICAS, OPERATIVAS, ASISTENCIALES, DE MOVILIDAD O TRANSPORTE Y COMUNICACIONALES EN TODAS LAS FORMAS, A LA SECRETARIA DE GOBIERNO MUNICIPAL Y EN COORDINACION CON LAS AUTORIDADES ENCARGADAS DE LA SEGURIDAD Y LA CONVIVENCIA EN EL MUNICIPIO DE ITAGUI</t>
  </si>
  <si>
    <t>PRESTACION DE SERVICIOS DE APOYO A LA GESTION PARA POSIBILITAR LA PRESENTACION ARTISTICA DURANTE EL AÑO 2017, EN EL MARCO DEL PROYECTO "TOQUE PUES PARCE" E "INCLUSION Y EQUIDAD PARA LA MUJER"</t>
  </si>
  <si>
    <t>PRESTACION DE SERVICIOS PROFESIONALES PARA LA GESTION INTEGRAL DE LA SECRETARIA DE SALUD EN EL DESARROLLO DEL PROGRAMA SALUD Y AMBITO LABORAL</t>
  </si>
  <si>
    <t>AUNAR ESFUERZOS A FIN DE EJECUTAR CONJUNTAMENTE EL DESARROLLO DE PROGRAMAS Y PROYECTOS ENMARCADOS EN EL MODELO DE GESTION DEPORTIVO MUNICIPAL 2017</t>
  </si>
  <si>
    <t>AUNAR ESFUERZOS EN EL DESARROLLO CONJUNTO DE ACCIONES PARA LA PROMOCIÓN, EL FOMENTO Y LA FORMACIÓN INTEGRAL DE NIÑOS, NIÑAS Y ADOLESCENTES CON EDADES ENTRE LOS 6 - 17 AÑOS COMO BENEFICIARIOS DE LAS ESCUELAS SOCIO DEPORTIVAS REAL MADRID, CON OFERTA EN FÚTBOL, BALONCESTO, VOLEIBOL, FUTBOL SALA, Y PATINAJE EN EL MUNICIPIO DE ITAGUI, COMO ESTRATEGIA DE FORMACION INTEGRAL EN VALORES HUMANOS, SOCIALES Y DEPORTIVOS</t>
  </si>
  <si>
    <t>P.S.M ALIANZA S.A.S.-CONSTRUCTORA FUREL S.A.</t>
  </si>
  <si>
    <t>ESE HOSPITAL DEL SUR GABRIEL JARAMILLO PIEDRAHITA-PPNA</t>
  </si>
  <si>
    <t>ESE HOSPITAL DEL SUR GABRIEL JARAMILLO PIEDRAHITA-VIGILANCIA EPIDEMIOLOGICA</t>
  </si>
  <si>
    <t>COMERCIALIZADORA EL SUPER COMBATE S.A.S.</t>
  </si>
  <si>
    <t>DUQUE CANO MARIA LUZ ELENY</t>
  </si>
  <si>
    <t>MAYA ECHAVARRIA ELKIN MARIO</t>
  </si>
  <si>
    <t>MARINA VELEZ S.A.S.</t>
  </si>
  <si>
    <t>PALMA NOVA Y CIAS.A.S.</t>
  </si>
  <si>
    <t>PREVER S.A. &amp; CIA. S.C.A.</t>
  </si>
  <si>
    <t>CORPORACION PARA ENTIDADES Y CLUBES DEPORTIVOS-CORSALDEP</t>
  </si>
  <si>
    <t>ARANGO VASQUEZ MARIA EUGENIA</t>
  </si>
  <si>
    <t>FUNDACION BERTA ARIAS DE BOTERO</t>
  </si>
  <si>
    <t>CORPORACION CALOR DE HOGAR</t>
  </si>
  <si>
    <t>ESTRADA AGUDELO LIA PATRICIA</t>
  </si>
  <si>
    <t>SANCHEZ RESTREPO MARIA FABIOLA</t>
  </si>
  <si>
    <t>MEDINA RESTREPO BEATRIZ ELENA</t>
  </si>
  <si>
    <t>VICTOR HUGO CORTES ORTIZ-ARRENDAMIENTO VICASA</t>
  </si>
  <si>
    <t>OCAMPO DE RICO OFELIA DOLORES</t>
  </si>
  <si>
    <t>AVANTEL S.A.S.</t>
  </si>
  <si>
    <t>ESE HOSPITAL DEL SUR GABRIEL JARAMILLO PIEDRAHITA-MEDICO EN SU CASA</t>
  </si>
  <si>
    <t xml:space="preserve"> SERVICIOS DE ENERGIA Y SAYPA INGENIEROS S.A.S.</t>
  </si>
  <si>
    <t>CORPORACIÓN COMUNIQUEMONOS-SIMAT</t>
  </si>
  <si>
    <t>SISTEMAS Y ASESORIAS DE COLOMBIA S.A.-SYAC S.A.</t>
  </si>
  <si>
    <t>MASTER2000 S.A.S.</t>
  </si>
  <si>
    <t>COPYPAISA  LTDA</t>
  </si>
  <si>
    <t>AGUDELO MEJIA MONICA ALEXANDRA</t>
  </si>
  <si>
    <t>ARIAS GONZALEZ CAROLINA</t>
  </si>
  <si>
    <t>FUNDACION HOGAR DEL NIÑO</t>
  </si>
  <si>
    <t>JARAMILLO MUÑOZ CLAUDIA MARIA</t>
  </si>
  <si>
    <t>CORPORACIÓN COMUNIQUEMONOS-INTERPRETES</t>
  </si>
  <si>
    <t>CONSULTORIAS EMPRESARIALES EFICIENTES S.A.S. – “CON-EME”</t>
  </si>
  <si>
    <t>ECHEVERRI LIZETH CAROLINA</t>
  </si>
  <si>
    <t>SOCIEDAD TELEVISION DE ANTIOQUIA LIMITADA- TELEANTIOQUIA</t>
  </si>
  <si>
    <t>ROMAN SANCHEZ MONICA</t>
  </si>
  <si>
    <t>VILLA GARCIA SERGIO ANDRES</t>
  </si>
  <si>
    <t>RESTREPO BEDOYA GLORIA CECILIA</t>
  </si>
  <si>
    <t>GALEANO TOBON JENIFER ALEJANDRA</t>
  </si>
  <si>
    <t>CASTRILLON GOMEZ NATALIA ANDREA</t>
  </si>
  <si>
    <t>VARGAS SOTOS DIANA MARIA</t>
  </si>
  <si>
    <t>VASQUEZ RESTREPO MARTHA LIGIA</t>
  </si>
  <si>
    <t>HERNANDEZ GONZALEZ LUIS NORBERTO</t>
  </si>
  <si>
    <t>JULIO FONTAN S.A.S.</t>
  </si>
  <si>
    <t>VILLA VELASQUEZ LUIS FERNANDO</t>
  </si>
  <si>
    <t>VILLA MEDINA HELCONIDES DE JESUS</t>
  </si>
  <si>
    <t xml:space="preserve">ZABALA JENNY NATALIA </t>
  </si>
  <si>
    <t>CASTRO CASTRO JORGE DANIEL</t>
  </si>
  <si>
    <t>YEPES BARTOLO SANDRA INES</t>
  </si>
  <si>
    <t>DOMINA ENTREGA TOTAL S.A.S.</t>
  </si>
  <si>
    <t>GIRALDO VASQUEZ SARA</t>
  </si>
  <si>
    <t xml:space="preserve">AGENCIA DE DESARROLLO LOCAL DE ITAGÜÍ “ADELI”.  </t>
  </si>
  <si>
    <t>FERNANDEZ ROLDAN LUCAS</t>
  </si>
  <si>
    <t>ORREGO ESCOBAR CLAUDIA MARCELA</t>
  </si>
  <si>
    <t>QUIROZ POSADA AMILBIA</t>
  </si>
  <si>
    <t>HIGUITA RIVERA LINA MARIA</t>
  </si>
  <si>
    <t>LOZANO ZAPATA NATALIA ANDREA</t>
  </si>
  <si>
    <t>BARANDA LAWYERS CONSULTING S.A.S.</t>
  </si>
  <si>
    <t>MONCADA TASCON NATALIA ANDREA</t>
  </si>
  <si>
    <t>MORENO GIRON ELLY JHOANY</t>
  </si>
  <si>
    <t>LOAIZA ZAPATA JOHN JAIRO</t>
  </si>
  <si>
    <t>GUZMAN SALDARRIAGA DANIELA</t>
  </si>
  <si>
    <t>SEPULVEDA  RIOS NATALIA</t>
  </si>
  <si>
    <t>PALACIO ARANGO MARIA DEL CARMEN</t>
  </si>
  <si>
    <t>JUNTA DE ACCION COMUNAL VEREDA LAS LOMITAS</t>
  </si>
  <si>
    <t>ARENAS MONSALVE LIZETH DAYHANA</t>
  </si>
  <si>
    <t>CAÑAVERAL VELEZ CATALINA</t>
  </si>
  <si>
    <t>CARDONA BLANDO YULIET LORENA</t>
  </si>
  <si>
    <t>G&amp;O CONSULTORES S.A.S</t>
  </si>
  <si>
    <t>JUNTA DE DEFENSA CIVIL DE ITAGUI</t>
  </si>
  <si>
    <t>VILLADA CARDONA ANA ISABEL</t>
  </si>
  <si>
    <t>DYD DINAMICA S.A.S.</t>
  </si>
  <si>
    <t>UNE EPM TELECOMUNICACIONES</t>
  </si>
  <si>
    <t>INSTRUIMOS LIMITADA</t>
  </si>
  <si>
    <t>PEÑA VILLAFRADE ANDREA DEL PILAR</t>
  </si>
  <si>
    <t>SEGURIDAD RECORD DE COLOMBIA LTDA –SEGURCOL LTDA</t>
  </si>
  <si>
    <t>INSTITUTO DE CAPACITACION LOS ALAMOS "INCLA"</t>
  </si>
  <si>
    <t>ASEAR S.A. E.S.P.</t>
  </si>
  <si>
    <t xml:space="preserve">CORPORACIÓN CENTRO DE ATENCIÓN ESPECIALIZADA CRECER </t>
  </si>
  <si>
    <t>FRANCO HENAO EDUAR YOHANY</t>
  </si>
  <si>
    <t xml:space="preserve"> ARCHIVOS MODULARES DE COLOMBIA S.A.S.</t>
  </si>
  <si>
    <t>INSTITUTO COLOMBIANO DE NORMAS TECNICAS Y CERTIFICACION ICONTEC</t>
  </si>
  <si>
    <t>HERRERA ZAPATA WILMANN ALEXANDER</t>
  </si>
  <si>
    <t>FUNDACION COLOMBIA UNA NACION CIVICA "FUNDACION CONCIVICA"</t>
  </si>
  <si>
    <t>FUNDACION NACIONAL PARA EL DESARROLLO, EL ARTE Y LA CULTURA "FUNDARTE"</t>
  </si>
  <si>
    <t>SM-126-2017</t>
  </si>
  <si>
    <t>SSA-127-2017</t>
  </si>
  <si>
    <t>SSA-128-2017</t>
  </si>
  <si>
    <t>AM-129-2017</t>
  </si>
  <si>
    <t>AM-130-2017</t>
  </si>
  <si>
    <t>SSA-131-2017</t>
  </si>
  <si>
    <t>DAP132-2017</t>
  </si>
  <si>
    <t>SI-133-2017</t>
  </si>
  <si>
    <t>SH-134-2017</t>
  </si>
  <si>
    <t>SPIS-135-2017</t>
  </si>
  <si>
    <t>SEYC-136-2017</t>
  </si>
  <si>
    <t>SSA-137-2017</t>
  </si>
  <si>
    <t>SH-138-2017</t>
  </si>
  <si>
    <t>SI-139-2017</t>
  </si>
  <si>
    <t>SEYC-140-2017</t>
  </si>
  <si>
    <t>DAP-141-2017</t>
  </si>
  <si>
    <t>PRESTACIÓN DE SERVICIOS PARA CAPACITACIÓN DE LOS SUBCOMANDANTES, AGENTES DE TRÁNSITO Y PERSONAL ADMINISTRATIVO, EN FUNDAMENTOS LEGALES, CIENTÍFICOS Y TÉCNICOS PARA EL MANEJO DE ALCOHOSENSORES, GARANTIZANDO EL CUMPLIMIENTO Y DEBIDO PROCESO DE LA RESOLUCIÓN 01844 DEL 2015, POR MEDIO DE LA CUAL SE ADOPTA LA SEGUNDA VERSIÓN DE LA GUÍA PARA LA MEDICIÓN INDIRECTA DE ALCOHOLEMIA A TRAVÉS DE AIRE ASPIRADO</t>
  </si>
  <si>
    <t>ARRENDAMIENTO DE UN INMUEBLE QUE CUMPLA LAS FUNCIONES DE OFICINA, PARA LA PRESTACIÓN ADECUADA Y EFICIENTE DE LOS SERVICIOS DE LA INSPECCIÓN URBANA DE POLICÍA N°1 Y PERMANENCIA Y COMISARIA CENTRO 1 UBICADO EN LA CARRERA 51 Nº 54-28 DEL MUNICIPIO DE ITAGÜÍ. PARAGRAFO: INMUEBLE UBICADO EN LA CARRERA 51 Nº 54 – 28, PRIMER PISO, LOCAL,  EDIFICIO ESCOBAR ACOSTA P.H, CON MATRÍCULA INMOBILIARIA NO. 001-1053100</t>
  </si>
  <si>
    <t>PRESTACIÓN DE SERVICIOS PROFESIONALES PARA APOYAR LOS PROCESOS DE LA AUDITORIA INTERNA, EL CONTROL Y EL SEGUIMIENTO A LA GESTIÓN CONTABLE, FINANCIERA, PRESUPUESTAL Y DE CONTROL FISCAL INTERNO DE LA ADMINISTRACIÓN MUNICIPAL A TRAVÉS DE LA OFICINA DE CONTROL INTERNO DE GESTIÓN DEL MUNICIPIO DE ITAGÜÍ</t>
  </si>
  <si>
    <t>PRESTACIÓN DE SERVICIOS PROFESIONALES PARA APOYAR LOS PROCESOS DE LA AUDITORIA INTERNA, EL CONTROL Y EL SEGUIMIENTO A LA GESTIÓN DE LA ADMINISTRACIÓN MUNICIPAL, A TRAVÉS DE LA OFICINA DE CONTROL INTERNO DE GESTION DEL MUNICIPO DE ITAGÜÍ</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</si>
  <si>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</si>
  <si>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PRESTACION DE SERVICIOS PROFESIONALES PARA EL ACOMPAÑAMIENTO AL DEPARTAMENTO ADMINISTRATIVO DE PLANEACION, EN LA ACTUALIZACION DE LA ESTRATIFICACION DENOMINADA "FINCAS Y VIVIENDAS DISPERSAS EN LA ZONA RURAL" DEL MUNICIPIO DE ITAGUI</t>
  </si>
  <si>
    <t>PRESTACIÓN DE SERVICIOS PROFESIONALES PARA ADELANTAR ESQUEMAS A NIVEL ARQUITECTÓNICO EN LOS EQUIPAMIENTOS EDUCATIVOS, COMUNITARIOS, ADMINISTRATIVOS Y OBLIGACIONES URBANÍSTICAS, ASÍ COMO LOS REQUERIMIENTOS PARA LA GESTIÓN Y EJECUCIÓN DE LOS DIFERENTES PLANES, PROGRAMAS Y PROYECTOS INDOADOS DESDE LA SECRETARÍA DE INFRAESTRUCTURA</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</si>
  <si>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</si>
  <si>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AUNAR ESFUERZOS PARA DESARROLLAR ESTRATEGIAS QUE PROMUEVAN LA SALUD MENTAL, ENTORNOS PROTECTORES Y PREVENGAN LA VULNERACION DE DERECHOS CON ACCIONES AFIRMATIVAS DIRIGIDAS A DIFERENTES GRUPOS POBLACIONALES DEL MUNICIPIO DE ITAGUI</t>
  </si>
  <si>
    <t>AUNAR ESFUERZOS PARA FORTALECER LOS PROCESOS DE COMUNICACIÓN Y EDUCACION DE LAS INSTITUCIONES OFICIALES A TRAVES DE LA ESTRATEGIA "EDUCAR MIENTRAS SE INFORMA"</t>
  </si>
  <si>
    <t>ADQUISICIÓN DE DOTACIÓN DE UNIFORMES PARA TRABAJADORES OFICIALES, DOTACIÓN BÁSICA PARA LOS SERVIDORES PÚBLICOS DE LA SECRETARIA DE SALUD Y PROTECCIÓN SOCIAL Y DE CALZADO Y VESTIDO AL PERSONAL DOCENTE DE LAS INSTITUCIONES EDUCATIVAS ADSCRITAS AL MUNICIPIO DE ITAGÜÍ</t>
  </si>
  <si>
    <t>PRESTACIÓN DE LOS SERVICIOS PROFESIONALES DE CALIFICACIÓN DEL RIESGO CREDITICIO DE LA CAPACIDAD DE PAGO DE CORTO Y LARGO PLAZO DEL MUNICIPIO DE ITAGÜÍ (DENOMINADA TÉCNICAMENTE CALIFICACIÓN NACIONAL DE LARGO Y CORTO PLAZO PARA CON SUS PASIVOS FINANCIEROS)</t>
  </si>
  <si>
    <t>APOYO A LA GESTIÓN OPERATIVA PARA IMPLEMENTACIÓN DE ACCIONES DE  FORTALECIMIENTO DE ESQUEMAS ORGANIZACIONALES PARA LA ADMINISTRACIÓN Y OPERACIÓN DE LOS SISTEMAS DE ACUEDUCTO Y ALCANTARILLADO DEL MUNICIPIO DE ITAGÜÍ</t>
  </si>
  <si>
    <t>PRESTAR SERVICIOS PROFESIONALES PARA EL APOYO PEDAGÓGICO A LOS ESTUDIANTES EN CONDICIÓN DE DISCAPACIDAD Y CON CAPACIDADES O CON TALENTOS EXCEPCIONALES, POR MEDIO DEL GRUPO INTERDISCIPLINARIO “UNIDAD DE ATENCIÓN INTEGRAL UAI” CON ÉNFASIS EN PEDAGOGÍA Y ESTRATEGIAS DE PERMANENCIA, PARA LAS 24 INSTITUCIONES EDUCATIVAS OFICIALES DEL MUNICIPIO DE ITAGÜÍ, REPORTADOS EN LA MATRÍCULA DEL AÑO 2017</t>
  </si>
  <si>
    <t>PRESTACIÓN DE SERVICIOS PROFESIONALES DE ASESORÍA Y ACOMPAÑAMIENTO AL MONITOREO Y CAPACITACIÓN PROFESIONAL AL PLAN ANTICORRUPCIÓN Y ATENCIÓN AL CIUDADANO</t>
  </si>
  <si>
    <t>900519992-5</t>
  </si>
  <si>
    <t>71219405-1</t>
  </si>
  <si>
    <t>71606341-7</t>
  </si>
  <si>
    <t>70513179-6</t>
  </si>
  <si>
    <t>1017136220-1</t>
  </si>
  <si>
    <t>900196085-1</t>
  </si>
  <si>
    <t>71295729-4</t>
  </si>
  <si>
    <t>900229865-3</t>
  </si>
  <si>
    <t>811039557-1     900315057-7</t>
  </si>
  <si>
    <t>32544713-4</t>
  </si>
  <si>
    <t>42760462-2</t>
  </si>
  <si>
    <t>SGM-017-2017</t>
  </si>
  <si>
    <t>890901522-9</t>
  </si>
  <si>
    <t>811012970-3</t>
  </si>
  <si>
    <t>43829158-0</t>
  </si>
  <si>
    <t>32329773-5</t>
  </si>
  <si>
    <t>SSA-026-017</t>
  </si>
  <si>
    <t>SSA-027-2017</t>
  </si>
  <si>
    <t>SG-028-2017</t>
  </si>
  <si>
    <t>SH-037-2016</t>
  </si>
  <si>
    <t>SH-039-2017</t>
  </si>
  <si>
    <t>SSA-047-2017</t>
  </si>
  <si>
    <t>SSA-069-2017</t>
  </si>
  <si>
    <t>SSA-077-2017</t>
  </si>
  <si>
    <t>SGM-083-2017</t>
  </si>
  <si>
    <t>SSA-104-2017</t>
  </si>
  <si>
    <t>SJ-120-2017</t>
  </si>
  <si>
    <t>BUITRAGO GOMEZ NUBIA ELENA</t>
  </si>
  <si>
    <t xml:space="preserve">MONSALVE PULGARIN JOHANA VANESSA </t>
  </si>
  <si>
    <t xml:space="preserve">CONTRALORIA MUNICIPAL DE ITAGUÍ  </t>
  </si>
  <si>
    <t xml:space="preserve">OKG CONSULTORES S.A.S. </t>
  </si>
  <si>
    <t>ABOGAR CONSULTORES S.A.S.</t>
  </si>
  <si>
    <t>CORPORACION PEDAGOGICA DIVERSIDAD C.P.D.</t>
  </si>
  <si>
    <t>GUTIERREZ GONZALEZ BRIENNER ALEXIS</t>
  </si>
  <si>
    <t>PINEDA SANCHEZ CARLOS ALFONSO</t>
  </si>
  <si>
    <t>OSORIO SALDARRIAGA JAIRO LEON</t>
  </si>
  <si>
    <t>FUNDACION SANAR</t>
  </si>
  <si>
    <t>COMERCIALIZADORA HOYOS &amp; OROZCO LTDA</t>
  </si>
  <si>
    <t>FITCH RATINGS COLOMBIA S.A.</t>
  </si>
  <si>
    <t>MARTINEZ VARGAS JULIAN ANDRES</t>
  </si>
  <si>
    <t>WPR  GESTION EN SALUD S.A.S.</t>
  </si>
  <si>
    <t>GUISAO RUA ELIANA</t>
  </si>
  <si>
    <r>
      <t xml:space="preserve">LOGÍSTICA DEL COMPONENTE FISICO, PARA AUNAR ESFUERZOS DE COOPERACIÓN Y ASÍ APOYAR AL PERSONAL INTEGRANTE DEL GRUPO DE ACCIÓN UNIFICADA POR LA LIBERTAD PERSONAL ANTIOQUIA (GAULA), UNIDAD ENCARGADA DE CONTRARRESTAR LOS DELITOS DE SECUESTRO Y EXTORISIÓN Y SE CONSERVAN LAS CONDICIONES MINIMAS DE CONVIVENCIA DENTRO DE LA JURISDICCIÓN DEL MUNICIPIO DE ITAGÜÍ. EN VIRTUD DE LO ANTERIOR SE ENTREGA EN ARRENDAMIENTO POR PARTE DEL ARRENDADOR AL ARRENDATARIO UN BIEN INMUEBLE UBICADO EN EL MUNICIPIO DE ITAGÜÍ EN LA CARRERA 52 D NO. 83-25, PARA EL FUNCIONAMIENTO DEL GAULA ANTIOQUIA EN EL MUNICIPIO DE ITAGÜÍ. </t>
    </r>
    <r>
      <rPr>
        <sz val="9"/>
        <color indexed="8"/>
        <rFont val="Calibri"/>
        <family val="2"/>
      </rPr>
      <t>PARÁGRAFO: EL INMUEBLE DADO EN ARRENDAMIENTO CONSTA DE UN ÁREA CONSTRUIDA APROXIMADA DE 2.553. M2, EDIFICACIÓN CONFORMADA POR CINCO (5) PISOS, CUBIERTA EN TEJA TERMO ACÚSTICA, SISTEMA CONSTRUCTIVO EN VIGAS Y PÓRTICOS, ENTREPISOS EN PLACA DE CONCRETO, PISOS EN ACABADOS EN ENCHAPE CERÁMICO Y GRES, PUNTO FIJO O ESCALERA ACABADO EN VITRIFICADO, MEDIOS DE INGRESO A NIVELES SUPERIORES A TRAVÉS DE ESCALAS FIJAS Y UN ASCENSOR, UNIDADES SANITARIAS POR CADA NIVEL, ZONA DE PARQUEO CON POSIBILIDAD DE INGRESO Y SERVICIOS PÚBLICOS BÁSICOS</t>
    </r>
  </si>
  <si>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</si>
  <si>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EL ARRENDATARIO ENTREGA A TÍTULO DE ARRENDAMIENTO AL ARRENDADOR UN LOCAL COMERCIAL (01) PARA USO DE LA OFICINA DEL SISBEN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</si>
  <si>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PRESTACION DE SERVICIOS PROFESIONALES DE REPRESENTACIÓN JUDICIAL EN ASPECTOS PUNTUALES Y ESPECIALES DE LA SECRETARIA JURIDICA DEL MUNICIPIO DE ITAGUI</t>
  </si>
  <si>
    <t>PRESTACION DE SERVICIOS PARA EL USO DE LA PLATAFORMA INFORMATICA PARA EL ALMACENAMIENTO, SIMPLIFICACION, SISTEMATIZACION Y ADMINISTRACION DE LA INFORMACION DE LAS I.E. OFICIALES DEL MUNICIPIO DE ITAGÜI</t>
  </si>
  <si>
    <t>PRESTACION DE SERVICIOS PROFESIONALES EN ACTIVIDADES PROPIAS DE ASESORIA, SUSTANCIACION, TRAMITE Y PROYECCION DE ACTUACIONES EN GENERAL EN LOS PROCESOS DE JURISDICCION COACTIVA ADELANTADOS POR LA SECRETARIA DE HACIENDA Y LA SECRETARIA DE MOVILIDAD DEL MUNICIPIO DE ITAGUI</t>
  </si>
  <si>
    <t>EL COMODANTE ENTREGA A TÍTULO DE COMODATO AL COMODATARIO Y ESTE RECIBE EN PERFECTAS CONDICIONES Y A ENTERA SATISFACCIÓN UN INMUEBLE UBICADO EN LA CARRERA 51 N° 51 – 55, NOVENO (9°) PISO, CON UN ÁREA DE 357,88 M2, EDIFICIO DEL CONCEJO</t>
  </si>
  <si>
    <r>
      <t>PRESTACIÓN DE SERVICIOS PROFESIONALES EN APOYO TÉCNICO  Y SEGUIMIENTO AL PROCESO DE ADQUISICIONES DEL MUNICIPIO DE ITAGÜÍ</t>
    </r>
    <r>
      <rPr>
        <b/>
        <sz val="12"/>
        <rFont val="Calibri"/>
        <family val="2"/>
      </rPr>
      <t xml:space="preserve">  </t>
    </r>
  </si>
  <si>
    <r>
      <t>PRESTACIÓN DE SERVICIOS COMO AUXILIAR PARA LA ASESORÍA Y ORIENTACIÓN DE PERSONAS  EN LA GESTIÓN INTEGRAL DE LOS SERVICIOS DE ATENCIÓN A LA COMUNIDAD–SAC. DENTRO DE LA SECRETARIA DE SALUD Y PROTECCIÓN SOCIAL.</t>
    </r>
    <r>
      <rPr>
        <b/>
        <i/>
        <sz val="9"/>
        <color indexed="8"/>
        <rFont val="Calibri"/>
        <family val="2"/>
      </rPr>
      <t xml:space="preserve"> </t>
    </r>
    <r>
      <rPr>
        <sz val="9"/>
        <color indexed="8"/>
        <rFont val="Calibri"/>
        <family val="2"/>
      </rPr>
      <t xml:space="preserve"> </t>
    </r>
  </si>
  <si>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</si>
  <si>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</si>
  <si>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r>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r>
    <r>
      <rPr>
        <b/>
        <sz val="12"/>
        <rFont val="Arial"/>
        <family val="2"/>
      </rPr>
      <t xml:space="preserve"> </t>
    </r>
  </si>
  <si>
    <r>
      <t xml:space="preserve">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r>
    <r>
      <rPr>
        <sz val="9"/>
        <rFont val="Calibri"/>
        <family val="2"/>
      </rPr>
      <t>PARAGRAFO: de conformidad con el número</t>
    </r>
    <r>
      <rPr>
        <sz val="9"/>
        <rFont val="Calibri"/>
        <family val="2"/>
      </rPr>
      <t xml:space="preserve"> de Matrícula Inmobiliaria No 001-641841, el inmueble objeto del presente contrato de arrendamiento tienen la siguiente Descripción: Cabida y Linderos, Escritura 1892 del 10-10-72 Notaria 7, Medellín, un Lote de terreno ubicado en el Municipio de Sabaneta y que linda: Por un costado con extensión de 112 metros con 30 centímetros, del mojón N°1 al mojón N°2 de 54.30 (metros con treinta centímetros) del mojón N°2 al N°3, en 58 metros  con la finca de propiedad de Deboralina Aristizabal de Urrea; por otro costado del mojón N°3 en línea: recta hasta el mojón N°4 con propiedad de Sebastián Saldarriaga en una extensión 40 Metros con 50 centímetros del mojón N° 4 hasta el mojón N°5 en una línea quebrada con una longitud de 22 con predio del mismo señor Saldarriaga; por otro costado del mojón N°5 al N°6 en línea recta con predio del señor Guillermo Peláez en una Extensión de 24 metros con 50 centímetros y por el otro costado, con un camino de carreteable en una extensión de 60 y un metros con 50 centímetros determinados por los mojones 6 y 1 punto de partida</t>
    </r>
  </si>
  <si>
    <r>
      <t xml:space="preserve">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r>
    <r>
      <rPr>
        <b/>
        <sz val="9"/>
        <color indexed="8"/>
        <rFont val="Calibri"/>
        <family val="2"/>
      </rPr>
      <t>P</t>
    </r>
    <r>
      <rPr>
        <sz val="9"/>
        <color indexed="8"/>
        <rFont val="Calibri"/>
        <family val="2"/>
      </rPr>
      <t>ARÁGRAFO: DE C</t>
    </r>
    <r>
      <rPr>
        <sz val="9"/>
        <color indexed="8"/>
        <rFont val="Calibri"/>
        <family val="2"/>
      </rPr>
      <t>ONFORMIDAD CON EL NUMERO DE MATRILCULA INMOBILIARIA NO 001-641841, EL INMUEBLE OBJETO DEL PRESENTE CONTRATO DE ARRENDAMIENTO TIENEN LA SIGUIENTE DESCRIPCIÓN:CABIDA Y LINDEROS, ESCRITURA 1892 DEL 10-10-72 NOTARIA 7, MEDELLIN, UN LOTE DE TERRENO UBICADO EN EL MUNICIPIO DE SABANETA Y QUE LINDA: POR UN COSTADO CON EXTENSEIÓN DE 112 METROS CON 30 CENTIMETROS, DEL MOJON N°1 AL MOJON N°2 DE 54.30 (METROS CON TREINTA CENTÍMETROS) DEL MOJON N°2 AL N°3  EN LÍNEA RECTA HASTA EL MOJON N°4 CON PROPIEDAD DE SEBASTIAN SALDARRIAGA EN UNA EXTENSIÓN METROS CON 50 CENTIMETROS DEL MOJON N°4 HASTA EL MOJON N°5 EN UNA LÍNEA QUEBRADA CON UNA LONGITUD DE 22 CON PREDIO DEL MISMO SEÑOR SALDARRIAGA; POR OTRO COSTADO DEL MOJON N°5 AL N°6 EN LÍNEA RECAT CON PREDIO DEL SEÑOR GUILLERMO PELAEZ EN UNA EXTENSIÓN DE 24 METROS CON 50 CENTIMETROS Y POR EL OTRO COSTADO, CON UN CAMINO DE CARRETEABLE EN UNA EXTENSIÓN DE 60 Y UN METROS CON 50 CENTIMETROS DETERMINADOS POR LOS MOJONES 6 Y 1 PUNTO DE PARTIDA</t>
    </r>
  </si>
  <si>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</si>
  <si>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AUNAR ESFUERZO PARA DESARROLLAR ACTIVIDADES SOCIO-OCUPACIONALES Y DE MANTENIMIENTO DE HABILIDADES PEDAGOGICAS PARA LA POBLACION CON DISCAPACIDAD SEVERA, NO INTEGRABLE AL AULA REGULAR</t>
  </si>
  <si>
    <t>PRESTACIÓN DE SERVICIOS PROFESIONALES DE ASESORIA Y APOYO PARA LA CONFECCION DE LA POLITICA DE PREVENCIÓN DEL DAÑO ANTIJURÍDICO EN EL MUNICIPIO DE ITAGÜÍ, ASESORIA AL COMITÉ DE CONCILIACIÓN DE LA ENTIDAD Y REPRESENTACIÓN JUDICIAL EN LOS PROCESOS ADELANTADOS EN LAS ALTAS CORTES EN LA CIUDAD DE BOGOTÁ</t>
  </si>
  <si>
    <t>AUNAR ESFUERZOS TÉCNICOS, LOGÍSTICOS, ADMINISTRATIVOS, FINANCIEROS Y COORDINAR  ACCIONES CONJUNTAS  PARA DESARROLLAR  PRESENTACIONES ARTÍSTICAS  EL DÍA VIERNES  10 DE MARZO DE 2017 EN EL MARCO DEL  PROYECTO EQUIDAD DE GÉNERO  COMO RECONOCIMIENTO Y EXALTACIÓN A ESTA POBLACIÓN</t>
  </si>
  <si>
    <t xml:space="preserve">11 MESES Y 15 DÍAS </t>
  </si>
  <si>
    <t>16 DÍAS Y 11 MESES</t>
  </si>
  <si>
    <t xml:space="preserve">11 MESES </t>
  </si>
  <si>
    <t>3 MESES Y 15 DÍAS</t>
  </si>
  <si>
    <t>11 MESES Y 15 DÍAS</t>
  </si>
  <si>
    <t xml:space="preserve">11 MESES Y 9 DÍAS </t>
  </si>
  <si>
    <t>11 MESES Y 6 DÍAS</t>
  </si>
  <si>
    <t>5 AÑOS</t>
  </si>
  <si>
    <t>328 DIAS</t>
  </si>
  <si>
    <t>325 DÍAS</t>
  </si>
  <si>
    <t>10 MESES Y 15 DÍAS</t>
  </si>
  <si>
    <t>10 MESES Y 22 DÍAS</t>
  </si>
  <si>
    <t>10 MESES Y 17 DÌAS</t>
  </si>
  <si>
    <t>9 MESES Y 23 DÍAS</t>
  </si>
  <si>
    <t>10 MESES Y 12 DÍAS</t>
  </si>
  <si>
    <t>9 MESES Y 19 DÍAS</t>
  </si>
  <si>
    <t>304 DÍAS</t>
  </si>
  <si>
    <t>300 DÍAS</t>
  </si>
  <si>
    <t>9 MESES Y 15 DÍAS</t>
  </si>
  <si>
    <t>270 DIAS</t>
  </si>
  <si>
    <t>25 DÍAS Y 9 MESES</t>
  </si>
  <si>
    <t>9 MESES Y 15 DÌAS</t>
  </si>
  <si>
    <t>1 SEMANA (8 DIAS CALENDARIO)</t>
  </si>
  <si>
    <t>22 DIAS Y 9 MESES</t>
  </si>
  <si>
    <t>15 DIAS Y 9 MESES</t>
  </si>
  <si>
    <t>15 DÍAS Y 9 MESES</t>
  </si>
  <si>
    <t>9 MESES Y 10 DIAS</t>
  </si>
  <si>
    <t>43795503-0</t>
  </si>
  <si>
    <t>900518893-1</t>
  </si>
  <si>
    <t>32242092-2</t>
  </si>
  <si>
    <t>53084303-1</t>
  </si>
  <si>
    <t>43496399-8</t>
  </si>
  <si>
    <t>1088286969-1</t>
  </si>
  <si>
    <t>1017199376-1</t>
  </si>
  <si>
    <t>1128405710-6</t>
  </si>
  <si>
    <t>42756605-3</t>
  </si>
  <si>
    <t>1037620938-9</t>
  </si>
  <si>
    <t>3507601-5</t>
  </si>
  <si>
    <t>6790495-2</t>
  </si>
  <si>
    <t>1040730888-1</t>
  </si>
  <si>
    <t>70102465-4</t>
  </si>
  <si>
    <t>19111056-8</t>
  </si>
  <si>
    <t>1036623468-9</t>
  </si>
  <si>
    <t>1036649642-7</t>
  </si>
  <si>
    <t>90053021-5</t>
  </si>
  <si>
    <t>811036609-2</t>
  </si>
  <si>
    <t>1090400079-6</t>
  </si>
  <si>
    <t>43728806-1</t>
  </si>
  <si>
    <t>1040035833-6</t>
  </si>
  <si>
    <t>1036637241-5</t>
  </si>
  <si>
    <t>35696599-3</t>
  </si>
  <si>
    <t>1036658275-5</t>
  </si>
  <si>
    <t>43184217-7</t>
  </si>
  <si>
    <t>42764935-2</t>
  </si>
  <si>
    <t>811008404-0</t>
  </si>
  <si>
    <t>136639972-1</t>
  </si>
  <si>
    <t>1036647262-2</t>
  </si>
  <si>
    <t>43168195-6</t>
  </si>
  <si>
    <t>1036610663-2</t>
  </si>
  <si>
    <t>811007497-0</t>
  </si>
  <si>
    <t>1036646380-9</t>
  </si>
  <si>
    <t>860510973-1</t>
  </si>
  <si>
    <t>45693428-5</t>
  </si>
  <si>
    <t>811044253-8</t>
  </si>
  <si>
    <t>71187839-3</t>
  </si>
  <si>
    <t>900978895-7</t>
  </si>
  <si>
    <t>71731383-0</t>
  </si>
  <si>
    <t>SEYC-142-2017</t>
  </si>
  <si>
    <t>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</si>
  <si>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anulado</t>
  </si>
  <si>
    <t>01/01/2017 AL 31/12/2017</t>
  </si>
  <si>
    <t>01/01/2017 AL 31/03/2017</t>
  </si>
  <si>
    <t>06/1/2017 AL 04/02/2017</t>
  </si>
  <si>
    <t>03/01/2017 AL 02/05/2017</t>
  </si>
  <si>
    <t>03/01/2017 AL 02/06/2017</t>
  </si>
  <si>
    <t>010/01/2017 AL 30/06/2017</t>
  </si>
  <si>
    <t>01/01/2017 AL 28/02/2017</t>
  </si>
  <si>
    <t>06/01/2017 AL 04/02/2017</t>
  </si>
  <si>
    <t>12/01/2017 AL 26/12/2017</t>
  </si>
  <si>
    <t>16/01/2017 AL 31/12/2017</t>
  </si>
  <si>
    <t>12/01/2017 AL 11/12/2017</t>
  </si>
  <si>
    <t>13/01/2017 AL 27/04/2017</t>
  </si>
  <si>
    <t>17/01/2017 AL 16/10/2017</t>
  </si>
  <si>
    <t>17/01/2017 AL 31/12/2017</t>
  </si>
  <si>
    <t>19/01/2017 AL 18/04/2017</t>
  </si>
  <si>
    <t>19/01/2017 AL 18/12/2017</t>
  </si>
  <si>
    <t>23/01/2017 AL 22/04/2017</t>
  </si>
  <si>
    <t>23/01/2017 AL 22/12/2017</t>
  </si>
  <si>
    <t>24/01/2017 AL 31/12/2017</t>
  </si>
  <si>
    <t>23/01/2017 AL 28/12/2017</t>
  </si>
  <si>
    <t>25/01/2017 AL 24/12/2017</t>
  </si>
  <si>
    <t>27/01/2017 AL 26/12/2017</t>
  </si>
  <si>
    <t>25/01/2017 AL 24/11/2017</t>
  </si>
  <si>
    <t>26/01/2017 AL 25/12/2017</t>
  </si>
  <si>
    <t>24/01/2017 AL 23/01/2022</t>
  </si>
  <si>
    <t>27/01/2017 AL 28/12/2017</t>
  </si>
  <si>
    <t>01/02/2017 AL 15/12/2017</t>
  </si>
  <si>
    <t>26/01/2017 AL 25/04/2017</t>
  </si>
  <si>
    <t>30/01/2017 AL 29/12/2017</t>
  </si>
  <si>
    <t>31/01/2017 AL 30/12/2017</t>
  </si>
  <si>
    <t>31/01/2017 AL 27/12/2017</t>
  </si>
  <si>
    <t>02/02/2017 AL 01/12/2017</t>
  </si>
  <si>
    <t>02/02/2017 AL 16/12/2017</t>
  </si>
  <si>
    <t>01/02/2017 AL 31/02/2018</t>
  </si>
  <si>
    <t>03/02/2017 AL 17/12/2017</t>
  </si>
  <si>
    <t>01/02/2017 AL 31/12/2017</t>
  </si>
  <si>
    <t>01/02/2017 AL 31/01/2018</t>
  </si>
  <si>
    <t>03/02/2017 AL 02/04/2017</t>
  </si>
  <si>
    <t>07/02/2017 al 06/10/2017</t>
  </si>
  <si>
    <t>07/02/2017 AL 06/12/2017</t>
  </si>
  <si>
    <t>07/02/2017 AL 31/12/2017</t>
  </si>
  <si>
    <t>08/02/2017 AL 22/12/2017</t>
  </si>
  <si>
    <t>07/02/2017 AL 21/12/2017</t>
  </si>
  <si>
    <t>07/02/2017 AL 06/02/2022</t>
  </si>
  <si>
    <t>13/02/2017 AL 12/12/2017</t>
  </si>
  <si>
    <t>15/02/2017 AL 14/12/2017</t>
  </si>
  <si>
    <t>16/02/2017 AL 15/12/2017</t>
  </si>
  <si>
    <t>17/02/2017 AL 16/12/2017</t>
  </si>
  <si>
    <t>15/12/2017 AL 31/12/2017</t>
  </si>
  <si>
    <t>15/02/2017 al 31/12/2017</t>
  </si>
  <si>
    <t>21/02/2017 AL 13/12/2017</t>
  </si>
  <si>
    <t>20/02/2017 AL 31/12/2017</t>
  </si>
  <si>
    <t>22/02/2017 AL 21/12/2017</t>
  </si>
  <si>
    <t>01/03/2017 AL 01/03/2022</t>
  </si>
  <si>
    <t>28/02/2017 AL 28/02/2018</t>
  </si>
  <si>
    <t>01/03/2017 AL 31/10/2017</t>
  </si>
  <si>
    <t>01/03/2017 AL 31/12/2017</t>
  </si>
  <si>
    <t>27/02/2017 AL 15/12/2017</t>
  </si>
  <si>
    <t>27/02/2017 AL 31/12/2017</t>
  </si>
  <si>
    <t>28/02/2017 AL 27/12/2017</t>
  </si>
  <si>
    <t>27/02/2017 AL 26/12/2017</t>
  </si>
  <si>
    <t>01/03/2017 AL 30/04/2017</t>
  </si>
  <si>
    <t>02/03/2017 AL 31/12/2017</t>
  </si>
  <si>
    <t>06/03/2017 AL 31/12/2017</t>
  </si>
  <si>
    <t>08/03/2017 AL 07/09/2017</t>
  </si>
  <si>
    <t>07/03/2017 AL 31/12/2017</t>
  </si>
  <si>
    <t>07/03/2017 AL 06/11/2017</t>
  </si>
  <si>
    <t>08/03/2017 AL 22/12/2017</t>
  </si>
  <si>
    <t>09/03/2017 AL 23/12/2017</t>
  </si>
  <si>
    <t>09/03/2017 AL 16/03/2017</t>
  </si>
  <si>
    <t>21/03/2017 AL 19/04/2017</t>
  </si>
  <si>
    <t>17/03/2017 AL 31/12/2017</t>
  </si>
  <si>
    <t>10/03/2017 AL 31/12/2017</t>
  </si>
  <si>
    <t>13/03/2017 AL 27/12/2017</t>
  </si>
  <si>
    <t>15/03/2017 AL 29/12/2017</t>
  </si>
  <si>
    <t>15/03/2017 AL 15/03/2018</t>
  </si>
  <si>
    <t>15/03/2017 AL 14/06/2017</t>
  </si>
  <si>
    <t>21/03/2017 AL 20/09/2017</t>
  </si>
  <si>
    <t>16/03/2017 AL 30/12/2017</t>
  </si>
  <si>
    <t>28/03/2017 AL 31/12/2017</t>
  </si>
  <si>
    <t>21/03/2017 AL 20/12/2017</t>
  </si>
  <si>
    <t>22/03/2017 AL 31/12/2017</t>
  </si>
  <si>
    <t>28/03/2017 AL 27/12/2017</t>
  </si>
  <si>
    <t>SSYPS-143-2017</t>
  </si>
  <si>
    <t>SEYC-144-2017</t>
  </si>
  <si>
    <t>AM-145-2017</t>
  </si>
  <si>
    <t>AM-146-2017</t>
  </si>
  <si>
    <t>DAP-147-2017</t>
  </si>
  <si>
    <t>SGM-148-2017</t>
  </si>
  <si>
    <t>SSA-149-2017</t>
  </si>
  <si>
    <t>SSA-150-2017</t>
  </si>
  <si>
    <t>SSA-151-2017</t>
  </si>
  <si>
    <t>SH-152-2017</t>
  </si>
  <si>
    <t>SEYC-153-2017</t>
  </si>
  <si>
    <t>SEYC-154-2017</t>
  </si>
  <si>
    <t>SSA-155-2017</t>
  </si>
  <si>
    <t>SI-156-2017</t>
  </si>
  <si>
    <t>29/03/2017 AL 28/12/2017</t>
  </si>
  <si>
    <t>30/03/2017 AL 29/12/2017</t>
  </si>
  <si>
    <t>03/04/2017 AL 02/07/2017</t>
  </si>
  <si>
    <t>29/03/2017 AL 28/12/207</t>
  </si>
  <si>
    <t>31/03/2017 AL 31/12/2017</t>
  </si>
  <si>
    <t>SSA-157-2017</t>
  </si>
  <si>
    <t xml:space="preserve"> PRESTACIÓN DE SERVICIOS PARA REALIZAR ACCIONES DE SALUD PÚBLICA – PIC PLAN DE INTERVENCIONES COLECTIVAS EN EL MUNICIPIO DE ITAGÜÍ SEGÚN LINEAMIENTOS NACIONALES, DEPARTAMENTALES Y MUNICIPALES</t>
  </si>
  <si>
    <t>PRESTACION DE SERVICIOS DE APOYO A LA GESTION DE FORMA INTEGRAL A LA SECRETARIA DE EDUCACION EN EL ACOMPAÑAMIENTO Y LA SOSTENIBILIDAD DEL SISTEMA DE GESTION DE LA CALIDAD DE LA SECRETARIA DE EDUCACION, APOYO EN LA ADMINISTRACION Y ORGANIZACIÓN DE EXPEDIENTES LABORALES DE LOS DOCENTES Y DIRECTIVOS DOCENTES, EN LOS ARCHIVOS DE GESTION Y MANEJO ESTADISTICO DE LA INFORMACION SUMINISTRADA POR LA SECRETARIA DE EDUCACION</t>
  </si>
  <si>
    <t>ADQUIRIR HERRAMIENTA TECNOLÓGICA PARA LA REALIZACIÓN DE AUDITORÍAS INTERNAS, SEGUIMIENTO Y MONITOREO DE RIESGOS, Y MEJORAMIENTO CONTINUO PARA EL FORTALECIMIENTO DEL SISTEMA DE CONTROL INTERNO DEL MUNICIPIO DE ITAGÜÍ</t>
  </si>
  <si>
    <t>CONTRATO INTERADMINISTRATIVO DE PRESTACIÓN DE SERVICIOS PARA EL ACOMPAÑAMIENTO EN LA ELABORACIÓN Y DIFUSIÓN GENERAL DE LAS CAMPAÑAS DE POSICIONAMIENTO DE LA IMAGEN CORPORATIVA E INSTITUCIONAL Y DIVULGACIÓN DE LOS AVANCES INSTITUCIONALES DE LA ADMINISTRACIÓN MUNICIPAL DE ITAGÜÍ, E IMPLEMENTACIÓN Y EJECUCIÓN DE LAS MISMAS, CON MIRAS AL CUMPLIMIENTO DE LAS METAS DE INFORMACIÓN PÚBLICA ESTABLECIDAS PARA TODAS LAS DEPENDENCIAS MUNICIPALES EN EL PLAN DE DESARROLLO ITAGÜÍ AVANZA CON EQUIDAD PARA TODOS</t>
  </si>
  <si>
    <t>LOGÍSTICA PARA APOYAR LA REALIZACIÓN DE LOS COMITÉS PERMANENTES DE ESTRATIFICACIÓN, SUBDIRECCIÓN DE INFORMACIÓN Y CARACTERIZACIÓN.</t>
  </si>
  <si>
    <t>CONVENIO DE ASOCIACIÓN PARA ATENDER DE MANERA PROVISIONAL LAS NECESIDADES BÁSICAS DE NIÑOS, NIÑAS Y ADOLESCENTES QUE SE ENCUENTREN EN SITUACIÓN DE VULNERABILIDAD Y QUE SEAN REMITIDOS POR LAS COMISARIAS DE FAMILIA DEL MUNICIPIO DE ITAGÜÍ</t>
  </si>
  <si>
    <t xml:space="preserve">EL ARRENDADOR ENTREGA A TÍTULO DE ARRENDAMIENTO AL ARRENDATARIO DOS (2) LOCALES PARA USO PÚBLICO Y UNA (1) CELDA DE PARQUEADERO, PARA USO DE LA ADMINISTRACIÓN MUNICIPAL DE ITAGÜÍ </t>
  </si>
  <si>
    <t>ARRENDAMIENTO DE UN (1) LOCAL PARA USO PÚBLICO Y UNA (1) CELDA DE PARQUEADERO, PARA USO DE LA ADMINISTRACIÓN MUNICIPAL DE ITAGÜÍ, UBICADOS EN EL CENTRO COMERCIAL ITAGÜÍ,  LOCAL 112</t>
  </si>
  <si>
    <t>ARRENDAMIENTO DE DOCE (12) LOCALES COMERCIALES Y DOS (2) CELDAS DE PARQUEADERO, PARA USO DE LA ADMINISTRACIÓN MUNICIPAL DESTINADOS COMO OFICINAS PARA LA SECRETARÍA DE PARTICIPACIÓN E INCLUSIÓN SOCIAL DEL MUNICIPIO DE ITAGÜÍ.</t>
  </si>
  <si>
    <t>DESARROLLO DE CAMPAÑA DE SENSIBILIZACIÓN DE BENEFICIOS TRIBUTARIOS DE LA LEY 1819 DE 2016</t>
  </si>
  <si>
    <t>AUNAR ESFUERZOS TÉCNICOS, ADMINISTRATIVOS, FINANCIEROS Y COORDINAR  ACCIONES   CONJUNTAS,  A FIN DE IMPULSAR PROGRAMAS Y ACTIVIDADES DE INTERÉS PÚBLICO DE LA POBLACIÓN OBJETO DE ATENCIÓN DE LA SECRETARIA DE PARTICIPACIÓN E INCLUSIÓN SOCIAL E IMPLEMENTAR, DESARROLLAR Y EJECUTAR ACCIONES ESTRATÉGICAS  Y CULTURALES DE LA SECRETARÍA DE EDUCACIÓN Y CULTURA Y DEL PLAN DE BIENESTAR LABORAL  DE LA ENTIDAD</t>
  </si>
  <si>
    <t>ARRENDAMIENTO DE UN INMUEBLE UBICADO EN LA CALLE 48 NO. 51-34, EL CUAL CONSTA DE UN AULA MÚLTIPLE CON UN ÁREA 125 M2, UNA SALA DE REUNIONES DE 23 M2, CONECTIVIDAD DE 30 MB, SERVICIOS PÚBLICOS CONECTADOS Y AL DÍA  PARA GARANTIZAR EL FUNCIONAMIENTO DEL CITY LAB “LABORATORIO DE CUIDAD” DEL PLAN DIGITAL TESO</t>
  </si>
  <si>
    <t>ARRENDAMIENTO DE UN BIEN INMUEBLE UBICADO EN EL CENTRO COMERCIAL ITAGÜÍ EN LA CARRERA 50 N° 51-51, OFICINA 213, PARA CUMPLIR LAS  FUNCIONES DE OFICINA, PARA LA PRESTACIÓN ADECUADA Y EFICIENTE DE LOS SERVICIOS DE LA DIRECCION ADMINISTRATIVA, AUTORIDAD ESPECIAL DE POLICÍA, INTEGRIDAD URBANÍSTICA, DEL MUNICIPIO DE ITAGÜÍ. PARAGRAFO: El local (1) para uso público identificado con el número 213 y una (1) celda de parqueadero están ubicados en la carrera 50 No. 51-51, Centro Comercial de Itagüí, del Municipio de Itagüí, con matrícula inmobiliaria No. 001-71454.</t>
  </si>
  <si>
    <t>PRESTACIÓN DE SERVICIOS PROFESIONALES PARA LA ATENCIÓN CORRECTIVA Y PREVENTIVA INCLUYENDO REFACCIONES PARA LOS ASCENSORES MARCA SIGMA DEL  MUNICIPIO DE ITAGÜÍ</t>
  </si>
  <si>
    <t>PRESTACIÓN DE SERVICIOS PROFESIONALES PARA LA CAPACITACIÓN DE LOS FUNCIONARIOS DE LA ADMINISTRACIÓN MUNICIPAL DE ITAGÜÍ EN LAS DIFERENTES ÁREAS DURANTE EL AÑO 2017</t>
  </si>
  <si>
    <t>31/03/2017 AL 30/12/2017</t>
  </si>
  <si>
    <t>03/04/2017 AL 31/12/2017</t>
  </si>
  <si>
    <t>01/04/2017 AL 31/12/2017</t>
  </si>
  <si>
    <t>04/04/2017 AL 03/12/2017</t>
  </si>
  <si>
    <t>ESE HOSPITAL DEL SUR GABRIEL JARAMILLO PIEDRAHITA-PIC</t>
  </si>
  <si>
    <t>ARCHIVOS DE COLOMBIA S.A.S.</t>
  </si>
  <si>
    <t>IMPROSOFT S.A.S</t>
  </si>
  <si>
    <t>INVERSIONES PALACIO CUARTAS HERMANOS S.A.S</t>
  </si>
  <si>
    <t>CORPORACION PARA LA EDUCACION, CULTURA Y EMPRENDIMIENTO  COMUNITARIO KABABI</t>
  </si>
  <si>
    <t>FUNDACION DIEGO ECHAVARRIA MISAS</t>
  </si>
  <si>
    <t>LUCKY GLOBAL ELEVATORS S.A.S.</t>
  </si>
  <si>
    <t>CENDAP LIMITADA</t>
  </si>
  <si>
    <t>45 dias</t>
  </si>
  <si>
    <t>269 DÍAS</t>
  </si>
  <si>
    <t>1039457135-0</t>
  </si>
  <si>
    <t>900469775-8</t>
  </si>
  <si>
    <t>800210582-8</t>
  </si>
  <si>
    <t>04/04/217 AL 03/10/2017</t>
  </si>
  <si>
    <t>8 MESES Y 27 DIAS</t>
  </si>
  <si>
    <t>05/04/2017 AL 31/12/2017</t>
  </si>
  <si>
    <t>135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</si>
</sst>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164" formatCode="_(&quot;$&quot;\ * #,##0.00_);_(&quot;$&quot;\ * \(#,##0.00\);_(&quot;$&quot;\ * &quot;-&quot;??_);_(@_)"/>
    <numFmt numFmtId="165" formatCode="_(&quot;$&quot;\ * #,##0_);_(&quot;$&quot;\ * \(#,##0\);_(&quot;$&quot;\ * &quot;-&quot;??_);_(@_)"/>
    <numFmt numFmtId="166" formatCode="[$$-240A]#,##0"/>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u/>
      <sz val="11"/>
      <name val="Calibri"/>
      <family val="2"/>
      <scheme val="minor"/>
    </font>
    <font>
      <sz val="9"/>
      <name val="Calibri"/>
      <family val="2"/>
      <scheme val="minor"/>
    </font>
    <font>
      <sz val="9"/>
      <name val="Calibri"/>
      <family val="2"/>
    </font>
    <font>
      <sz val="11"/>
      <name val="Calibri"/>
      <family val="2"/>
    </font>
    <font>
      <sz val="9"/>
      <color theme="1"/>
      <name val="Calibri"/>
      <family val="2"/>
      <scheme val="minor"/>
    </font>
    <font>
      <sz val="9"/>
      <color theme="1"/>
      <name val="Calibri"/>
      <family val="2"/>
    </font>
    <font>
      <sz val="11"/>
      <color theme="1"/>
      <name val="Calibri"/>
      <family val="2"/>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rgb="FFFF0000"/>
      <name val="Calibri"/>
      <family val="2"/>
      <scheme val="minor"/>
    </font>
    <font>
      <sz val="9"/>
      <color indexed="8"/>
      <name val="Calibri"/>
      <family val="2"/>
    </font>
    <font>
      <b/>
      <sz val="12"/>
      <name val="Calibri"/>
      <family val="2"/>
    </font>
    <font>
      <b/>
      <i/>
      <sz val="9"/>
      <color indexed="8"/>
      <name val="Calibri"/>
      <family val="2"/>
    </font>
    <font>
      <b/>
      <sz val="9"/>
      <color indexed="8"/>
      <name val="Calibri"/>
      <family val="2"/>
    </font>
    <font>
      <b/>
      <sz val="12"/>
      <name val="Arial"/>
      <family val="2"/>
    </font>
    <font>
      <sz val="11"/>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32">
    <xf numFmtId="0" fontId="0" fillId="0" borderId="0"/>
    <xf numFmtId="164" fontId="1" fillId="0" borderId="0" applyFont="0" applyFill="0" applyBorder="0" applyAlignment="0" applyProtection="0"/>
    <xf numFmtId="0" fontId="3" fillId="0" borderId="0" applyNumberFormat="0" applyFill="0" applyBorder="0" applyAlignment="0" applyProtection="0"/>
    <xf numFmtId="42" fontId="1" fillId="0" borderId="0" applyFon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18" borderId="5" applyNumberFormat="0" applyAlignment="0" applyProtection="0"/>
    <xf numFmtId="0" fontId="20" fillId="18" borderId="5" applyNumberFormat="0" applyAlignment="0" applyProtection="0"/>
    <xf numFmtId="0" fontId="21" fillId="19" borderId="6" applyNumberFormat="0" applyAlignment="0" applyProtection="0"/>
    <xf numFmtId="0" fontId="21" fillId="19" borderId="6"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7" fillId="9" borderId="5" applyNumberFormat="0" applyAlignment="0" applyProtection="0"/>
    <xf numFmtId="0" fontId="17" fillId="9" borderId="5" applyNumberFormat="0" applyAlignment="0" applyProtection="0"/>
    <xf numFmtId="0" fontId="17" fillId="9" borderId="5" applyNumberFormat="0" applyAlignment="0" applyProtection="0"/>
    <xf numFmtId="0" fontId="17" fillId="9" borderId="5" applyNumberFormat="0" applyAlignment="0" applyProtection="0"/>
    <xf numFmtId="0" fontId="17" fillId="9" borderId="5" applyNumberFormat="0" applyAlignment="0" applyProtection="0"/>
    <xf numFmtId="0" fontId="24" fillId="5" borderId="0" applyNumberFormat="0" applyBorder="0" applyAlignment="0" applyProtection="0"/>
    <xf numFmtId="0" fontId="24" fillId="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15" fillId="25" borderId="9" applyNumberFormat="0" applyAlignment="0" applyProtection="0"/>
    <xf numFmtId="0" fontId="15" fillId="25" borderId="9" applyNumberFormat="0" applyAlignment="0" applyProtection="0"/>
    <xf numFmtId="0" fontId="15" fillId="25" borderId="9" applyNumberFormat="0" applyAlignment="0" applyProtection="0"/>
    <xf numFmtId="0" fontId="15" fillId="25" borderId="9" applyNumberFormat="0" applyAlignment="0" applyProtection="0"/>
    <xf numFmtId="0" fontId="15" fillId="25" borderId="9" applyNumberFormat="0" applyAlignment="0" applyProtection="0"/>
    <xf numFmtId="0" fontId="26" fillId="18" borderId="10" applyNumberFormat="0" applyAlignment="0" applyProtection="0"/>
    <xf numFmtId="0" fontId="26" fillId="18" borderId="10"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23" fillId="0" borderId="12" applyNumberFormat="0" applyFill="0" applyAlignment="0" applyProtection="0"/>
    <xf numFmtId="0" fontId="23" fillId="0" borderId="12"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1" fillId="0" borderId="13" applyNumberFormat="0" applyFill="0" applyAlignment="0" applyProtection="0"/>
    <xf numFmtId="0" fontId="31" fillId="0" borderId="13" applyNumberFormat="0" applyFill="0" applyAlignment="0" applyProtection="0"/>
    <xf numFmtId="9" fontId="1" fillId="0" borderId="0" applyFont="0" applyFill="0" applyBorder="0" applyAlignment="0" applyProtection="0"/>
  </cellStyleXfs>
  <cellXfs count="276">
    <xf numFmtId="0" fontId="0" fillId="0" borderId="0" xfId="0"/>
    <xf numFmtId="0" fontId="0" fillId="0" borderId="0" xfId="0" applyBorder="1"/>
    <xf numFmtId="0" fontId="6" fillId="0" borderId="1" xfId="0" applyFont="1" applyBorder="1"/>
    <xf numFmtId="0" fontId="7" fillId="0" borderId="1" xfId="0" applyFont="1" applyBorder="1"/>
    <xf numFmtId="0" fontId="6" fillId="0" borderId="1" xfId="0" applyFont="1" applyFill="1" applyBorder="1"/>
    <xf numFmtId="42" fontId="0" fillId="0" borderId="0" xfId="3"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42" fontId="0" fillId="0" borderId="1" xfId="3" applyFont="1" applyBorder="1"/>
    <xf numFmtId="0" fontId="0" fillId="0" borderId="1" xfId="0" applyBorder="1" applyAlignment="1">
      <alignment horizontal="center" vertical="center" wrapText="1"/>
    </xf>
    <xf numFmtId="42" fontId="0" fillId="0" borderId="3" xfId="3" applyFont="1" applyBorder="1" applyAlignment="1">
      <alignment horizontal="left" vertical="center" wrapText="1"/>
    </xf>
    <xf numFmtId="0" fontId="0" fillId="2" borderId="1" xfId="0" applyFill="1" applyBorder="1" applyAlignment="1">
      <alignment horizontal="center" vertical="center" wrapText="1"/>
    </xf>
    <xf numFmtId="0" fontId="0" fillId="0" borderId="0" xfId="0" applyBorder="1" applyAlignment="1">
      <alignment horizontal="left" vertical="center" wrapText="1"/>
    </xf>
    <xf numFmtId="0" fontId="5" fillId="0" borderId="0" xfId="0" applyFont="1" applyBorder="1" applyAlignment="1">
      <alignment wrapText="1"/>
    </xf>
    <xf numFmtId="15" fontId="0" fillId="0" borderId="3" xfId="3" applyNumberFormat="1" applyFont="1" applyBorder="1" applyAlignment="1">
      <alignment horizontal="left" vertical="center" wrapText="1"/>
    </xf>
    <xf numFmtId="15" fontId="0" fillId="2" borderId="1" xfId="0" applyNumberFormat="1" applyFill="1" applyBorder="1" applyAlignment="1">
      <alignment horizontal="center" vertical="center"/>
    </xf>
    <xf numFmtId="1" fontId="0" fillId="0" borderId="3" xfId="3" applyNumberFormat="1" applyFont="1" applyBorder="1" applyAlignment="1">
      <alignment horizontal="left" vertical="center" wrapText="1"/>
    </xf>
    <xf numFmtId="15" fontId="0" fillId="0" borderId="1" xfId="3" applyNumberFormat="1" applyFont="1" applyBorder="1" applyAlignment="1">
      <alignment horizontal="left" vertical="center" wrapText="1"/>
    </xf>
    <xf numFmtId="0" fontId="0" fillId="0" borderId="0" xfId="0" applyBorder="1" applyAlignment="1">
      <alignment horizontal="left"/>
    </xf>
    <xf numFmtId="1" fontId="0" fillId="0" borderId="1" xfId="3" applyNumberFormat="1" applyFont="1" applyBorder="1" applyAlignment="1">
      <alignment horizontal="left" vertical="center" wrapText="1"/>
    </xf>
    <xf numFmtId="0" fontId="0" fillId="0" borderId="0" xfId="0" applyBorder="1" applyAlignment="1">
      <alignment horizontal="center"/>
    </xf>
    <xf numFmtId="166" fontId="0" fillId="0" borderId="1" xfId="0" applyNumberFormat="1" applyBorder="1"/>
    <xf numFmtId="0" fontId="0" fillId="0" borderId="1" xfId="0" applyFill="1" applyBorder="1"/>
    <xf numFmtId="42" fontId="0" fillId="2" borderId="1" xfId="3" applyFont="1" applyFill="1" applyBorder="1" applyAlignment="1">
      <alignment vertical="center"/>
    </xf>
    <xf numFmtId="0" fontId="0" fillId="2" borderId="1" xfId="0" applyFill="1" applyBorder="1" applyAlignment="1">
      <alignment horizontal="center" vertical="center"/>
    </xf>
    <xf numFmtId="42" fontId="0" fillId="2" borderId="1" xfId="3" applyFont="1" applyFill="1" applyBorder="1" applyAlignment="1">
      <alignment horizontal="center" vertical="center" wrapText="1"/>
    </xf>
    <xf numFmtId="0" fontId="0" fillId="2" borderId="0" xfId="0" applyFill="1" applyBorder="1" applyAlignment="1">
      <alignment vertical="center"/>
    </xf>
    <xf numFmtId="0" fontId="0" fillId="2" borderId="1" xfId="0" applyFill="1" applyBorder="1" applyAlignment="1">
      <alignment vertical="center"/>
    </xf>
    <xf numFmtId="0" fontId="0" fillId="2" borderId="1" xfId="0" applyFill="1" applyBorder="1" applyAlignment="1">
      <alignment vertical="center" wrapText="1"/>
    </xf>
    <xf numFmtId="42" fontId="0" fillId="2" borderId="1" xfId="3" applyFont="1" applyFill="1" applyBorder="1" applyAlignment="1">
      <alignment horizontal="center" vertical="center"/>
    </xf>
    <xf numFmtId="0" fontId="0" fillId="2" borderId="1" xfId="0" applyFont="1" applyFill="1" applyBorder="1" applyAlignment="1">
      <alignment horizontal="center" vertical="center" wrapText="1"/>
    </xf>
    <xf numFmtId="15"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xf>
    <xf numFmtId="0" fontId="8" fillId="2" borderId="1" xfId="2"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11" fillId="2" borderId="1" xfId="0" applyFont="1" applyFill="1" applyBorder="1" applyAlignment="1">
      <alignment vertical="center"/>
    </xf>
    <xf numFmtId="42" fontId="4" fillId="2" borderId="1" xfId="3" applyFont="1" applyFill="1" applyBorder="1" applyAlignment="1">
      <alignment vertical="center"/>
    </xf>
    <xf numFmtId="15" fontId="4" fillId="2" borderId="1" xfId="0" applyNumberFormat="1" applyFont="1" applyFill="1" applyBorder="1" applyAlignment="1">
      <alignment horizontal="center" vertical="center"/>
    </xf>
    <xf numFmtId="0" fontId="4" fillId="2" borderId="0" xfId="0" applyFont="1" applyFill="1" applyBorder="1" applyAlignment="1">
      <alignment vertical="center"/>
    </xf>
    <xf numFmtId="0" fontId="11"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42" fontId="4" fillId="2" borderId="1" xfId="3" applyFont="1" applyFill="1" applyBorder="1" applyAlignment="1">
      <alignment horizontal="center" vertical="center"/>
    </xf>
    <xf numFmtId="15"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15" fontId="0" fillId="2" borderId="1" xfId="0" applyNumberFormat="1" applyFont="1" applyFill="1" applyBorder="1" applyAlignment="1">
      <alignment horizontal="center" vertical="center"/>
    </xf>
    <xf numFmtId="0" fontId="0" fillId="2" borderId="0" xfId="0"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wrapText="1"/>
    </xf>
    <xf numFmtId="42" fontId="0" fillId="2" borderId="1" xfId="3" applyFont="1" applyFill="1" applyBorder="1" applyAlignment="1">
      <alignment vertical="center" wrapText="1"/>
    </xf>
    <xf numFmtId="42" fontId="4" fillId="2" borderId="1" xfId="3" applyFont="1" applyFill="1" applyBorder="1" applyAlignment="1">
      <alignment vertical="center" wrapText="1"/>
    </xf>
    <xf numFmtId="0" fontId="0" fillId="0" borderId="0" xfId="0"/>
    <xf numFmtId="0" fontId="11" fillId="2" borderId="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1" fillId="2" borderId="4" xfId="0" applyFont="1" applyFill="1" applyBorder="1" applyAlignment="1">
      <alignment vertical="center" wrapText="1"/>
    </xf>
    <xf numFmtId="0" fontId="4" fillId="2" borderId="4" xfId="0" applyFont="1" applyFill="1" applyBorder="1" applyAlignment="1">
      <alignment horizontal="center" vertical="center"/>
    </xf>
    <xf numFmtId="0" fontId="4"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3" borderId="0" xfId="0" applyFill="1" applyBorder="1" applyAlignment="1">
      <alignment horizontal="center"/>
    </xf>
    <xf numFmtId="0" fontId="4"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0" fillId="26" borderId="0" xfId="0" applyFill="1" applyBorder="1"/>
    <xf numFmtId="14" fontId="9"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vertical="center" wrapText="1"/>
    </xf>
    <xf numFmtId="9" fontId="0" fillId="2" borderId="1" xfId="0" applyNumberFormat="1" applyFill="1" applyBorder="1" applyAlignment="1">
      <alignment horizontal="center" vertical="center"/>
    </xf>
    <xf numFmtId="3"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0" xfId="0" applyFont="1" applyFill="1" applyBorder="1" applyAlignment="1">
      <alignment vertical="center" wrapText="1"/>
    </xf>
    <xf numFmtId="3"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Border="1" applyAlignment="1">
      <alignment vertical="center" wrapText="1"/>
    </xf>
    <xf numFmtId="165" fontId="0" fillId="2" borderId="1" xfId="1" applyNumberFormat="1" applyFont="1" applyFill="1" applyBorder="1" applyAlignment="1">
      <alignment vertical="center" wrapText="1"/>
    </xf>
    <xf numFmtId="15" fontId="0" fillId="2" borderId="1" xfId="0" applyNumberFormat="1" applyFill="1" applyBorder="1" applyAlignment="1">
      <alignment vertical="center" wrapText="1"/>
    </xf>
    <xf numFmtId="9" fontId="0" fillId="2" borderId="1" xfId="131" applyFont="1" applyFill="1" applyBorder="1" applyAlignment="1">
      <alignment horizontal="center" vertical="center" wrapText="1"/>
    </xf>
    <xf numFmtId="9" fontId="0" fillId="2" borderId="1" xfId="0" applyNumberFormat="1" applyFill="1" applyBorder="1" applyAlignment="1">
      <alignment horizontal="center" vertical="center" wrapText="1"/>
    </xf>
    <xf numFmtId="165" fontId="0" fillId="2" borderId="1" xfId="1" applyNumberFormat="1" applyFont="1" applyFill="1" applyBorder="1" applyAlignment="1">
      <alignment horizontal="center" vertical="center" wrapText="1"/>
    </xf>
    <xf numFmtId="0" fontId="0" fillId="2" borderId="0" xfId="0" applyFill="1" applyAlignment="1">
      <alignment horizontal="center" wrapText="1"/>
    </xf>
    <xf numFmtId="0" fontId="12" fillId="2" borderId="0" xfId="0" applyFont="1" applyFill="1" applyBorder="1" applyAlignment="1">
      <alignment horizontal="left"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42" fontId="0" fillId="2" borderId="2" xfId="3" applyFont="1" applyFill="1" applyBorder="1" applyAlignment="1">
      <alignment vertical="center"/>
    </xf>
    <xf numFmtId="15" fontId="0" fillId="2" borderId="2" xfId="0" applyNumberFormat="1" applyFill="1" applyBorder="1" applyAlignment="1">
      <alignment horizontal="center" vertical="center"/>
    </xf>
    <xf numFmtId="0" fontId="2"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12" fillId="2" borderId="16" xfId="0" applyFont="1" applyFill="1" applyBorder="1" applyAlignment="1">
      <alignment horizontal="left" vertical="center" wrapText="1"/>
    </xf>
    <xf numFmtId="42" fontId="0" fillId="2" borderId="3" xfId="3" applyFont="1" applyFill="1" applyBorder="1" applyAlignment="1">
      <alignment vertical="center"/>
    </xf>
    <xf numFmtId="15" fontId="0" fillId="2" borderId="3" xfId="0" applyNumberFormat="1" applyFill="1" applyBorder="1" applyAlignment="1">
      <alignment horizontal="center" vertical="center"/>
    </xf>
    <xf numFmtId="9" fontId="0" fillId="2" borderId="3" xfId="0" applyNumberFormat="1" applyFill="1" applyBorder="1" applyAlignment="1">
      <alignment horizontal="center" vertical="center"/>
    </xf>
    <xf numFmtId="0" fontId="12" fillId="2" borderId="4" xfId="0" applyFont="1" applyFill="1" applyBorder="1" applyAlignment="1">
      <alignment horizontal="left" vertical="center" wrapText="1"/>
    </xf>
    <xf numFmtId="0" fontId="2" fillId="2" borderId="4" xfId="0" applyFont="1" applyFill="1" applyBorder="1" applyAlignment="1">
      <alignment horizontal="center" vertical="center"/>
    </xf>
    <xf numFmtId="0" fontId="0" fillId="2" borderId="1" xfId="0" applyFill="1" applyBorder="1" applyAlignment="1">
      <alignment horizontal="center" wrapText="1"/>
    </xf>
    <xf numFmtId="0" fontId="0" fillId="2" borderId="0" xfId="0" applyFill="1" applyBorder="1"/>
    <xf numFmtId="0" fontId="0" fillId="2" borderId="1" xfId="0" applyFill="1" applyBorder="1" applyAlignment="1">
      <alignment horizontal="center"/>
    </xf>
    <xf numFmtId="0" fontId="0" fillId="2" borderId="0" xfId="0" applyFill="1" applyBorder="1" applyAlignment="1">
      <alignment horizontal="center" vertical="center" wrapText="1"/>
    </xf>
    <xf numFmtId="0" fontId="9" fillId="2" borderId="4" xfId="0" applyFont="1" applyFill="1" applyBorder="1" applyAlignment="1">
      <alignment horizontal="justify" vertical="center" wrapText="1"/>
    </xf>
    <xf numFmtId="0" fontId="13" fillId="2" borderId="4" xfId="0" applyFont="1" applyFill="1" applyBorder="1" applyAlignment="1">
      <alignment horizontal="left" vertical="center" wrapText="1"/>
    </xf>
    <xf numFmtId="0" fontId="9" fillId="2"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wrapText="1"/>
    </xf>
    <xf numFmtId="10" fontId="0" fillId="2" borderId="1" xfId="131" applyNumberFormat="1" applyFont="1" applyFill="1" applyBorder="1" applyAlignment="1">
      <alignment horizontal="center" vertical="center"/>
    </xf>
    <xf numFmtId="0" fontId="9" fillId="2" borderId="0" xfId="0" applyFont="1" applyFill="1" applyBorder="1" applyAlignment="1">
      <alignment vertical="center" wrapText="1"/>
    </xf>
    <xf numFmtId="15" fontId="0" fillId="2" borderId="0" xfId="0" applyNumberFormat="1" applyFill="1" applyBorder="1" applyAlignment="1">
      <alignment horizontal="center" vertical="center"/>
    </xf>
    <xf numFmtId="0" fontId="0" fillId="2" borderId="0" xfId="0" applyFill="1" applyBorder="1" applyAlignment="1">
      <alignment horizontal="center"/>
    </xf>
    <xf numFmtId="0" fontId="4" fillId="2" borderId="4" xfId="0" applyFont="1" applyFill="1" applyBorder="1" applyAlignment="1">
      <alignment vertical="center" wrapText="1"/>
    </xf>
    <xf numFmtId="0" fontId="0" fillId="2" borderId="4" xfId="0" applyFont="1" applyFill="1" applyBorder="1" applyAlignment="1">
      <alignment horizontal="left" vertical="top" wrapText="1"/>
    </xf>
    <xf numFmtId="0" fontId="4" fillId="2" borderId="0" xfId="0" applyFont="1" applyFill="1" applyAlignment="1">
      <alignment vertical="center" wrapText="1"/>
    </xf>
    <xf numFmtId="14" fontId="32" fillId="2" borderId="1" xfId="0" applyNumberFormat="1" applyFont="1" applyFill="1" applyBorder="1" applyAlignment="1">
      <alignment horizontal="center" vertical="center"/>
    </xf>
    <xf numFmtId="0" fontId="0" fillId="2" borderId="1" xfId="0" applyFill="1" applyBorder="1" applyAlignment="1">
      <alignment horizontal="left" vertical="center" wrapText="1"/>
    </xf>
    <xf numFmtId="0" fontId="14" fillId="2" borderId="1" xfId="0" applyFont="1" applyFill="1" applyBorder="1" applyAlignment="1">
      <alignment vertical="center" wrapText="1"/>
    </xf>
    <xf numFmtId="42" fontId="0" fillId="2" borderId="0" xfId="3" applyFont="1" applyFill="1" applyBorder="1" applyAlignment="1">
      <alignment vertical="center"/>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9" fillId="2" borderId="1" xfId="0" applyFont="1" applyFill="1" applyBorder="1" applyAlignment="1">
      <alignment vertical="center" wrapText="1"/>
    </xf>
    <xf numFmtId="0" fontId="9" fillId="2" borderId="1" xfId="0" applyFont="1" applyFill="1" applyBorder="1" applyAlignment="1">
      <alignment wrapText="1"/>
    </xf>
    <xf numFmtId="0" fontId="4" fillId="2" borderId="1" xfId="0" applyFont="1" applyFill="1" applyBorder="1" applyAlignment="1">
      <alignment vertical="center" wrapText="1"/>
    </xf>
    <xf numFmtId="0" fontId="0" fillId="2" borderId="1" xfId="0" applyFont="1" applyFill="1" applyBorder="1" applyAlignment="1">
      <alignment horizontal="left" vertical="top" wrapText="1"/>
    </xf>
    <xf numFmtId="0" fontId="0" fillId="0" borderId="0" xfId="0" applyAlignment="1">
      <alignment vertical="center"/>
    </xf>
    <xf numFmtId="14" fontId="9" fillId="2" borderId="2"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14" fontId="9" fillId="2" borderId="0" xfId="0" applyNumberFormat="1" applyFont="1" applyFill="1" applyBorder="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2" fontId="4" fillId="2" borderId="1" xfId="3"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Border="1" applyAlignment="1">
      <alignment horizontal="center" vertical="center"/>
    </xf>
    <xf numFmtId="0" fontId="10" fillId="0" borderId="2"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13" fillId="0"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3" fontId="9" fillId="2" borderId="2" xfId="0" applyNumberFormat="1" applyFont="1" applyFill="1" applyBorder="1" applyAlignment="1">
      <alignment horizontal="center" vertical="center"/>
    </xf>
    <xf numFmtId="0" fontId="0" fillId="0" borderId="0" xfId="0" applyBorder="1" applyAlignment="1">
      <alignment horizontal="center" vertical="center"/>
    </xf>
    <xf numFmtId="0" fontId="0" fillId="2" borderId="0" xfId="0" applyFill="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horizontal="center" vertical="center"/>
    </xf>
    <xf numFmtId="0" fontId="13" fillId="2" borderId="1" xfId="0" applyFont="1" applyFill="1" applyBorder="1" applyAlignment="1">
      <alignment vertical="center"/>
    </xf>
    <xf numFmtId="0" fontId="0" fillId="0" borderId="0" xfId="0"/>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14" fontId="12"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12" fillId="0" borderId="1" xfId="0" applyFont="1" applyFill="1" applyBorder="1" applyAlignment="1">
      <alignment horizontal="left" vertical="center"/>
    </xf>
    <xf numFmtId="0" fontId="13" fillId="0" borderId="1" xfId="0" applyFont="1" applyFill="1" applyBorder="1" applyAlignment="1">
      <alignment vertical="center"/>
    </xf>
    <xf numFmtId="0" fontId="12" fillId="0" borderId="1" xfId="0" applyFont="1" applyFill="1" applyBorder="1" applyAlignment="1">
      <alignment vertical="center"/>
    </xf>
    <xf numFmtId="0" fontId="9" fillId="0" borderId="3" xfId="0" applyFont="1" applyFill="1" applyBorder="1" applyAlignment="1">
      <alignment horizontal="center" vertical="center" wrapText="1"/>
    </xf>
    <xf numFmtId="0" fontId="9" fillId="0" borderId="1" xfId="0" applyFont="1" applyFill="1" applyBorder="1" applyAlignment="1">
      <alignment vertical="top" wrapText="1"/>
    </xf>
    <xf numFmtId="3" fontId="12" fillId="0" borderId="1" xfId="0" applyNumberFormat="1" applyFont="1" applyFill="1" applyBorder="1" applyAlignment="1">
      <alignment horizontal="center" vertical="center"/>
    </xf>
    <xf numFmtId="0" fontId="12" fillId="0" borderId="0" xfId="0" applyFont="1" applyFill="1" applyAlignment="1">
      <alignment horizontal="justify"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2" borderId="2" xfId="0" applyFont="1" applyFill="1" applyBorder="1" applyAlignment="1">
      <alignment vertical="center"/>
    </xf>
    <xf numFmtId="0" fontId="12"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14" fontId="12" fillId="2" borderId="2"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xf>
    <xf numFmtId="0" fontId="10" fillId="2" borderId="1" xfId="0" applyFont="1" applyFill="1" applyBorder="1" applyAlignment="1">
      <alignment vertical="center"/>
    </xf>
    <xf numFmtId="3" fontId="9" fillId="2" borderId="1" xfId="0" applyNumberFormat="1" applyFont="1" applyFill="1" applyBorder="1" applyAlignment="1">
      <alignment vertical="center"/>
    </xf>
    <xf numFmtId="14" fontId="9" fillId="2" borderId="1" xfId="0" applyNumberFormat="1" applyFont="1" applyFill="1" applyBorder="1" applyAlignment="1">
      <alignment horizontal="center" vertical="center"/>
    </xf>
    <xf numFmtId="0" fontId="0" fillId="2" borderId="1" xfId="0" applyFont="1" applyFill="1" applyBorder="1"/>
    <xf numFmtId="3" fontId="12" fillId="2" borderId="1" xfId="0" applyNumberFormat="1" applyFont="1" applyFill="1" applyBorder="1" applyAlignment="1">
      <alignment vertical="center"/>
    </xf>
    <xf numFmtId="0" fontId="38" fillId="2" borderId="0" xfId="0" applyFont="1" applyFill="1"/>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9" fillId="0" borderId="1" xfId="0" applyFont="1" applyFill="1" applyBorder="1" applyAlignment="1">
      <alignment vertical="center"/>
    </xf>
    <xf numFmtId="0" fontId="12" fillId="0" borderId="1" xfId="0" applyFont="1" applyFill="1" applyBorder="1" applyAlignment="1">
      <alignment horizontal="left" vertical="center"/>
    </xf>
    <xf numFmtId="3" fontId="9" fillId="0" borderId="1" xfId="0" applyNumberFormat="1" applyFont="1" applyFill="1" applyBorder="1" applyAlignment="1">
      <alignment vertical="center"/>
    </xf>
    <xf numFmtId="0" fontId="9" fillId="0" borderId="18" xfId="0" applyFont="1" applyFill="1" applyBorder="1" applyAlignment="1">
      <alignment horizontal="center" vertical="center"/>
    </xf>
    <xf numFmtId="0" fontId="0" fillId="2" borderId="4" xfId="0"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4" xfId="0" applyFill="1" applyBorder="1" applyAlignment="1">
      <alignment horizontal="center" wrapText="1"/>
    </xf>
    <xf numFmtId="0" fontId="0" fillId="2" borderId="4" xfId="0" applyFill="1" applyBorder="1" applyAlignment="1">
      <alignment horizontal="center"/>
    </xf>
    <xf numFmtId="0" fontId="0" fillId="0" borderId="4" xfId="0" applyBorder="1"/>
    <xf numFmtId="0" fontId="2" fillId="2" borderId="18" xfId="0" applyFont="1" applyFill="1" applyBorder="1" applyAlignment="1">
      <alignment horizontal="center" vertical="center" wrapText="1"/>
    </xf>
    <xf numFmtId="14" fontId="9" fillId="0" borderId="18" xfId="0" applyNumberFormat="1" applyFont="1" applyFill="1" applyBorder="1" applyAlignment="1">
      <alignment horizontal="center" vertical="center" wrapText="1"/>
    </xf>
    <xf numFmtId="14" fontId="9" fillId="0" borderId="18" xfId="0" applyNumberFormat="1" applyFont="1" applyFill="1" applyBorder="1" applyAlignment="1">
      <alignment horizontal="center" vertical="center"/>
    </xf>
    <xf numFmtId="14" fontId="9" fillId="0" borderId="19" xfId="0" applyNumberFormat="1" applyFont="1" applyFill="1" applyBorder="1" applyAlignment="1">
      <alignment horizontal="center" vertical="center" wrapText="1"/>
    </xf>
    <xf numFmtId="15" fontId="0" fillId="2" borderId="18" xfId="0" applyNumberFormat="1" applyFill="1" applyBorder="1" applyAlignment="1">
      <alignment horizontal="center" vertical="center"/>
    </xf>
    <xf numFmtId="15" fontId="0" fillId="2" borderId="17" xfId="0" applyNumberFormat="1" applyFill="1" applyBorder="1" applyAlignment="1">
      <alignment horizontal="center" vertical="center"/>
    </xf>
    <xf numFmtId="0" fontId="9" fillId="0" borderId="18" xfId="0" applyFont="1" applyFill="1" applyBorder="1" applyAlignment="1">
      <alignment horizontal="center" vertical="center" wrapText="1"/>
    </xf>
    <xf numFmtId="14" fontId="12" fillId="0" borderId="18" xfId="0" applyNumberFormat="1" applyFont="1" applyFill="1" applyBorder="1" applyAlignment="1">
      <alignment horizontal="center" vertical="center"/>
    </xf>
    <xf numFmtId="0" fontId="9" fillId="0" borderId="17" xfId="0" applyFont="1" applyFill="1" applyBorder="1" applyAlignment="1">
      <alignment horizontal="center" vertical="center"/>
    </xf>
    <xf numFmtId="14" fontId="9" fillId="2" borderId="1" xfId="0" applyNumberFormat="1" applyFont="1" applyFill="1" applyBorder="1" applyAlignment="1">
      <alignment vertical="center" wrapText="1"/>
    </xf>
    <xf numFmtId="14" fontId="9" fillId="2" borderId="1" xfId="0" applyNumberFormat="1" applyFont="1" applyFill="1" applyBorder="1" applyAlignment="1">
      <alignment vertical="center"/>
    </xf>
    <xf numFmtId="0" fontId="0" fillId="2" borderId="1" xfId="0" applyFill="1" applyBorder="1"/>
    <xf numFmtId="14" fontId="12" fillId="2" borderId="1" xfId="0" applyNumberFormat="1" applyFont="1" applyFill="1" applyBorder="1" applyAlignment="1">
      <alignment vertical="center"/>
    </xf>
    <xf numFmtId="16" fontId="9" fillId="0" borderId="3" xfId="0" applyNumberFormat="1" applyFont="1" applyFill="1" applyBorder="1" applyAlignment="1">
      <alignment horizontal="center" vertical="center"/>
    </xf>
    <xf numFmtId="9" fontId="0" fillId="2" borderId="2" xfId="0" applyNumberFormat="1" applyFill="1" applyBorder="1" applyAlignment="1">
      <alignment horizontal="center" vertical="center"/>
    </xf>
    <xf numFmtId="9" fontId="0" fillId="0" borderId="1" xfId="0" applyNumberFormat="1" applyBorder="1" applyAlignment="1">
      <alignment horizontal="center" vertical="center" wrapText="1"/>
    </xf>
    <xf numFmtId="14" fontId="9" fillId="2" borderId="1" xfId="0" applyNumberFormat="1" applyFont="1" applyFill="1" applyBorder="1" applyAlignment="1">
      <alignment horizontal="center" vertical="center"/>
    </xf>
    <xf numFmtId="0" fontId="9" fillId="0" borderId="19" xfId="0" applyFont="1" applyFill="1" applyBorder="1" applyAlignment="1">
      <alignment horizontal="center" vertical="center"/>
    </xf>
    <xf numFmtId="0" fontId="9" fillId="0" borderId="3" xfId="0" applyFont="1" applyFill="1" applyBorder="1" applyAlignment="1">
      <alignment vertical="center" wrapText="1"/>
    </xf>
    <xf numFmtId="0" fontId="9" fillId="0" borderId="2" xfId="0" applyFont="1" applyFill="1" applyBorder="1" applyAlignment="1">
      <alignment vertical="center"/>
    </xf>
    <xf numFmtId="0" fontId="9" fillId="0" borderId="0" xfId="0" applyFont="1" applyFill="1" applyBorder="1" applyAlignment="1">
      <alignment vertical="center"/>
    </xf>
    <xf numFmtId="14" fontId="32" fillId="2" borderId="0" xfId="0" applyNumberFormat="1" applyFont="1" applyFill="1" applyBorder="1" applyAlignment="1">
      <alignment vertical="center"/>
    </xf>
    <xf numFmtId="3" fontId="9" fillId="0" borderId="0" xfId="0" applyNumberFormat="1" applyFont="1" applyFill="1" applyBorder="1" applyAlignment="1">
      <alignment vertical="center"/>
    </xf>
    <xf numFmtId="3" fontId="9"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3" fontId="9" fillId="0" borderId="20" xfId="0" applyNumberFormat="1" applyFont="1" applyFill="1" applyBorder="1" applyAlignment="1">
      <alignment vertical="center"/>
    </xf>
    <xf numFmtId="3" fontId="9" fillId="0" borderId="3" xfId="0" applyNumberFormat="1" applyFont="1" applyFill="1" applyBorder="1" applyAlignment="1">
      <alignment vertical="center"/>
    </xf>
    <xf numFmtId="0" fontId="12" fillId="0" borderId="1" xfId="0" applyFont="1" applyBorder="1" applyAlignment="1">
      <alignment horizontal="center" vertical="center"/>
    </xf>
    <xf numFmtId="0" fontId="12" fillId="2" borderId="4" xfId="0" applyFont="1" applyFill="1" applyBorder="1" applyAlignment="1">
      <alignment horizontal="center" vertical="center"/>
    </xf>
    <xf numFmtId="14" fontId="9" fillId="0" borderId="17" xfId="0" applyNumberFormat="1" applyFont="1" applyFill="1" applyBorder="1" applyAlignment="1">
      <alignment horizontal="center" vertical="center"/>
    </xf>
    <xf numFmtId="14" fontId="12" fillId="0" borderId="17" xfId="0" applyNumberFormat="1" applyFont="1" applyFill="1" applyBorder="1" applyAlignment="1">
      <alignment horizontal="center" vertical="center"/>
    </xf>
    <xf numFmtId="0" fontId="2" fillId="0" borderId="1" xfId="0" applyFont="1" applyBorder="1" applyAlignment="1">
      <alignment horizontal="center"/>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14" fontId="9" fillId="2" borderId="2" xfId="0" applyNumberFormat="1" applyFont="1" applyFill="1" applyBorder="1" applyAlignment="1">
      <alignment horizontal="center" vertical="center"/>
    </xf>
    <xf numFmtId="14" fontId="9" fillId="2" borderId="3"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xf>
  </cellXfs>
  <cellStyles count="132">
    <cellStyle name="20% - Énfasis1 2" xfId="4"/>
    <cellStyle name="20% - Énfasis1 2 2" xfId="5"/>
    <cellStyle name="20% - Énfasis1 2 2 2" xfId="6"/>
    <cellStyle name="20% - Énfasis1 2 3" xfId="7"/>
    <cellStyle name="20% - Énfasis1 2_CONSECUTIVOS" xfId="8"/>
    <cellStyle name="20% - Énfasis2 2" xfId="9"/>
    <cellStyle name="20% - Énfasis2 2 2" xfId="10"/>
    <cellStyle name="20% - Énfasis2 2 2 2" xfId="11"/>
    <cellStyle name="20% - Énfasis2 2 3" xfId="12"/>
    <cellStyle name="20% - Énfasis2 2_CONSECUTIVOS" xfId="13"/>
    <cellStyle name="20% - Énfasis3 2" xfId="14"/>
    <cellStyle name="20% - Énfasis3 2 2" xfId="15"/>
    <cellStyle name="20% - Énfasis3 2 2 2" xfId="16"/>
    <cellStyle name="20% - Énfasis3 2 3" xfId="17"/>
    <cellStyle name="20% - Énfasis3 2_CONSECUTIVOS" xfId="18"/>
    <cellStyle name="20% - Énfasis4 2" xfId="19"/>
    <cellStyle name="20% - Énfasis4 2 2" xfId="20"/>
    <cellStyle name="20% - Énfasis4 2 2 2" xfId="21"/>
    <cellStyle name="20% - Énfasis4 2 3" xfId="22"/>
    <cellStyle name="20% - Énfasis4 2_CONSECUTIVOS" xfId="23"/>
    <cellStyle name="20% - Énfasis5 2" xfId="24"/>
    <cellStyle name="20% - Énfasis5 2 2" xfId="25"/>
    <cellStyle name="20% - Énfasis5 2 2 2" xfId="26"/>
    <cellStyle name="20% - Énfasis5 2 3" xfId="27"/>
    <cellStyle name="20% - Énfasis5 2_CONSECUTIVOS" xfId="28"/>
    <cellStyle name="20% - Énfasis6 2" xfId="29"/>
    <cellStyle name="20% - Énfasis6 2 2" xfId="30"/>
    <cellStyle name="20% - Énfasis6 2 2 2" xfId="31"/>
    <cellStyle name="20% - Énfasis6 2 3" xfId="32"/>
    <cellStyle name="20% - Énfasis6 2_CONSECUTIVOS" xfId="33"/>
    <cellStyle name="40% - Énfasis1 2" xfId="34"/>
    <cellStyle name="40% - Énfasis1 2 2" xfId="35"/>
    <cellStyle name="40% - Énfasis1 2 2 2" xfId="36"/>
    <cellStyle name="40% - Énfasis1 2 3" xfId="37"/>
    <cellStyle name="40% - Énfasis1 2_CONSECUTIVOS" xfId="38"/>
    <cellStyle name="40% - Énfasis2 2" xfId="39"/>
    <cellStyle name="40% - Énfasis2 2 2" xfId="40"/>
    <cellStyle name="40% - Énfasis2 2 2 2" xfId="41"/>
    <cellStyle name="40% - Énfasis2 2 3" xfId="42"/>
    <cellStyle name="40% - Énfasis2 2_CONSECUTIVOS" xfId="43"/>
    <cellStyle name="40% - Énfasis3 2" xfId="44"/>
    <cellStyle name="40% - Énfasis3 2 2" xfId="45"/>
    <cellStyle name="40% - Énfasis3 2 2 2" xfId="46"/>
    <cellStyle name="40% - Énfasis3 2 3" xfId="47"/>
    <cellStyle name="40% - Énfasis3 2_CONSECUTIVOS" xfId="48"/>
    <cellStyle name="40% - Énfasis4 2" xfId="49"/>
    <cellStyle name="40% - Énfasis4 2 2" xfId="50"/>
    <cellStyle name="40% - Énfasis4 2 2 2" xfId="51"/>
    <cellStyle name="40% - Énfasis4 2 3" xfId="52"/>
    <cellStyle name="40% - Énfasis4 2_CONSECUTIVOS" xfId="53"/>
    <cellStyle name="40% - Énfasis5 2" xfId="54"/>
    <cellStyle name="40% - Énfasis5 2 2" xfId="55"/>
    <cellStyle name="40% - Énfasis5 2 2 2" xfId="56"/>
    <cellStyle name="40% - Énfasis5 2 3" xfId="57"/>
    <cellStyle name="40% - Énfasis5 2_CONSECUTIVOS" xfId="58"/>
    <cellStyle name="40% - Énfasis6 2" xfId="59"/>
    <cellStyle name="40% - Énfasis6 2 2" xfId="60"/>
    <cellStyle name="40% - Énfasis6 2 2 2" xfId="61"/>
    <cellStyle name="40% - Énfasis6 2 3" xfId="62"/>
    <cellStyle name="40% - Énfasis6 2_CONSECUTIVOS" xfId="63"/>
    <cellStyle name="60% - Énfasis1 2" xfId="64"/>
    <cellStyle name="60% - Énfasis1 2 2" xfId="65"/>
    <cellStyle name="60% - Énfasis2 2" xfId="66"/>
    <cellStyle name="60% - Énfasis2 2 2" xfId="67"/>
    <cellStyle name="60% - Énfasis3 2" xfId="68"/>
    <cellStyle name="60% - Énfasis3 2 2" xfId="69"/>
    <cellStyle name="60% - Énfasis4 2" xfId="70"/>
    <cellStyle name="60% - Énfasis4 2 2" xfId="71"/>
    <cellStyle name="60% - Énfasis5 2" xfId="72"/>
    <cellStyle name="60% - Énfasis5 2 2" xfId="73"/>
    <cellStyle name="60% - Énfasis6 2" xfId="74"/>
    <cellStyle name="60% - Énfasis6 2 2" xfId="75"/>
    <cellStyle name="Buena 2" xfId="76"/>
    <cellStyle name="Buena 2 2" xfId="77"/>
    <cellStyle name="Cálculo 2" xfId="78"/>
    <cellStyle name="Cálculo 2 2" xfId="79"/>
    <cellStyle name="Celda de comprobación 2" xfId="80"/>
    <cellStyle name="Celda de comprobación 2 2" xfId="81"/>
    <cellStyle name="Celda vinculada 2" xfId="82"/>
    <cellStyle name="Celda vinculada 2 2" xfId="83"/>
    <cellStyle name="Encabezado 4 2" xfId="84"/>
    <cellStyle name="Encabezado 4 2 2" xfId="85"/>
    <cellStyle name="Énfasis1 2" xfId="86"/>
    <cellStyle name="Énfasis1 2 2" xfId="87"/>
    <cellStyle name="Énfasis2 2" xfId="88"/>
    <cellStyle name="Énfasis2 2 2" xfId="89"/>
    <cellStyle name="Énfasis3 2" xfId="90"/>
    <cellStyle name="Énfasis3 2 2" xfId="91"/>
    <cellStyle name="Énfasis4 2" xfId="92"/>
    <cellStyle name="Énfasis4 2 2" xfId="93"/>
    <cellStyle name="Énfasis5 2" xfId="94"/>
    <cellStyle name="Énfasis5 2 2" xfId="95"/>
    <cellStyle name="Énfasis6 2" xfId="96"/>
    <cellStyle name="Énfasis6 2 2" xfId="97"/>
    <cellStyle name="Entrada 2" xfId="98"/>
    <cellStyle name="Entrada 2 2" xfId="99"/>
    <cellStyle name="Entrada 2 2 2" xfId="100"/>
    <cellStyle name="Entrada 2 3" xfId="101"/>
    <cellStyle name="Entrada 2_CONSECUTIVOS" xfId="102"/>
    <cellStyle name="Hipervínculo" xfId="2" builtinId="8"/>
    <cellStyle name="Incorrecto 2" xfId="103"/>
    <cellStyle name="Incorrecto 2 2" xfId="104"/>
    <cellStyle name="Moneda" xfId="1" builtinId="4"/>
    <cellStyle name="Moneda [0]" xfId="3" builtinId="7"/>
    <cellStyle name="Neutral 2" xfId="105"/>
    <cellStyle name="Neutral 2 2" xfId="106"/>
    <cellStyle name="Normal" xfId="0" builtinId="0"/>
    <cellStyle name="Notas 2" xfId="107"/>
    <cellStyle name="Notas 2 2" xfId="108"/>
    <cellStyle name="Notas 2 2 2" xfId="109"/>
    <cellStyle name="Notas 2 3" xfId="110"/>
    <cellStyle name="Notas 2_CONSECUTIVOS" xfId="111"/>
    <cellStyle name="Porcentaje" xfId="131" builtinId="5"/>
    <cellStyle name="Salida 2" xfId="112"/>
    <cellStyle name="Salida 2 2" xfId="113"/>
    <cellStyle name="Texto de advertencia 2" xfId="114"/>
    <cellStyle name="Texto de advertencia 2 2" xfId="115"/>
    <cellStyle name="Texto de advertencia 2 2 2" xfId="116"/>
    <cellStyle name="Texto de advertencia 2 3" xfId="117"/>
    <cellStyle name="Texto de advertencia 2_CONSECUTIVOS" xfId="118"/>
    <cellStyle name="Texto explicativo 2" xfId="119"/>
    <cellStyle name="Texto explicativo 2 2" xfId="120"/>
    <cellStyle name="Título 1 2" xfId="121"/>
    <cellStyle name="Título 1 2 2" xfId="122"/>
    <cellStyle name="Título 2 2" xfId="123"/>
    <cellStyle name="Título 2 2 2" xfId="124"/>
    <cellStyle name="Título 3 2" xfId="125"/>
    <cellStyle name="Título 3 2 2" xfId="126"/>
    <cellStyle name="Título 4" xfId="127"/>
    <cellStyle name="Título 4 2" xfId="128"/>
    <cellStyle name="Total 2" xfId="129"/>
    <cellStyle name="Total 2 2" xfId="13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mailto:javier.lopez@itagu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14</v>
      </c>
      <c r="B1" s="6"/>
    </row>
    <row r="2" spans="1:3" ht="18.75" x14ac:dyDescent="0.3">
      <c r="A2" s="2" t="s">
        <v>13</v>
      </c>
      <c r="B2" s="11" t="e">
        <f>VLOOKUP($B$1,'ACTIVIDAD CONTRACTUAL'!$A$2:$N$253,3,0)</f>
        <v>#N/A</v>
      </c>
    </row>
    <row r="3" spans="1:3" ht="18.75" x14ac:dyDescent="0.3">
      <c r="A3" s="2" t="s">
        <v>21</v>
      </c>
      <c r="B3" s="11" t="e">
        <f>VLOOKUP($B$1,'ACTIVIDAD CONTRACTUAL'!$A$2:$N$253,10,0)</f>
        <v>#N/A</v>
      </c>
    </row>
    <row r="4" spans="1:3" ht="18.75" x14ac:dyDescent="0.3">
      <c r="A4" s="2" t="s">
        <v>47</v>
      </c>
      <c r="B4" s="11" t="e">
        <f>VLOOKUP($B$1,'ACTIVIDAD CONTRACTUAL'!$A$2:$N$253,9,0)</f>
        <v>#N/A</v>
      </c>
      <c r="C4" s="7"/>
    </row>
    <row r="5" spans="1:3" ht="18.75" x14ac:dyDescent="0.3">
      <c r="A5" s="2" t="s">
        <v>15</v>
      </c>
      <c r="B5" s="18" t="e">
        <f>VLOOKUP($B$1,'ACTIVIDAD CONTRACTUAL'!$A$2:$N$253,20,0)</f>
        <v>#N/A</v>
      </c>
      <c r="C5" s="13"/>
    </row>
    <row r="6" spans="1:3" ht="18.75" x14ac:dyDescent="0.3">
      <c r="A6" s="2" t="s">
        <v>16</v>
      </c>
      <c r="B6" s="15" t="e">
        <f>VLOOKUP($B$1,'ACTIVIDAD CONTRACTUAL'!$A$2:$N$253,21,0)</f>
        <v>#N/A</v>
      </c>
    </row>
    <row r="7" spans="1:3" ht="18.75" x14ac:dyDescent="0.3">
      <c r="A7" s="2" t="s">
        <v>17</v>
      </c>
      <c r="B7" s="18" t="e">
        <f>VLOOKUP($B$1,'ACTIVIDAD CONTRACTUAL'!$A$2:$N$253,27,0)</f>
        <v>#N/A</v>
      </c>
      <c r="C7" s="1"/>
    </row>
    <row r="8" spans="1:3" ht="18.75" x14ac:dyDescent="0.3">
      <c r="A8" s="2" t="s">
        <v>18</v>
      </c>
      <c r="B8" s="18" t="e">
        <f>VLOOKUP($B$1,'ACTIVIDAD CONTRACTUAL'!$A$2:$N$253,28,0)</f>
        <v>#N/A</v>
      </c>
      <c r="C8" s="1"/>
    </row>
    <row r="9" spans="1:3" ht="18.75" x14ac:dyDescent="0.3">
      <c r="A9" s="2" t="s">
        <v>19</v>
      </c>
      <c r="B9" s="15" t="e">
        <f>VLOOKUP($B$1,'ACTIVIDAD CONTRACTUAL'!$A$2:$N$253,29,0)</f>
        <v>#N/A</v>
      </c>
    </row>
    <row r="10" spans="1:3" ht="18.75" x14ac:dyDescent="0.3">
      <c r="A10" s="2" t="s">
        <v>12</v>
      </c>
      <c r="B10" s="20" t="e">
        <f>VLOOKUP($B$1,'ACTIVIDAD CONTRACTUAL'!$A$2:$N$253,30,0)</f>
        <v>#N/A</v>
      </c>
      <c r="C10" s="19"/>
    </row>
    <row r="11" spans="1:3" ht="18.75" x14ac:dyDescent="0.3">
      <c r="A11" s="2" t="s">
        <v>20</v>
      </c>
      <c r="B11" s="17" t="e">
        <f>VLOOKUP($B$1,'ACTIVIDAD CONTRACTUAL'!$A$2:$N$253,31,0)</f>
        <v>#N/A</v>
      </c>
    </row>
    <row r="12" spans="1:3" ht="18.75" x14ac:dyDescent="0.3">
      <c r="A12" s="4" t="s">
        <v>28</v>
      </c>
      <c r="B12" s="17"/>
    </row>
    <row r="19" spans="1:6" x14ac:dyDescent="0.25">
      <c r="A19" s="269" t="s">
        <v>27</v>
      </c>
      <c r="B19" s="269"/>
      <c r="C19" s="269"/>
      <c r="D19" s="269"/>
      <c r="E19" s="269"/>
      <c r="F19" s="269"/>
    </row>
    <row r="20" spans="1:6" ht="74.25" customHeight="1" x14ac:dyDescent="0.25">
      <c r="A20" s="8" t="s">
        <v>22</v>
      </c>
      <c r="B20" s="8" t="s">
        <v>4</v>
      </c>
      <c r="C20" s="10" t="s">
        <v>23</v>
      </c>
      <c r="D20" s="10" t="s">
        <v>25</v>
      </c>
      <c r="E20" s="10" t="s">
        <v>26</v>
      </c>
      <c r="F20" s="10" t="s">
        <v>24</v>
      </c>
    </row>
    <row r="21" spans="1:6" x14ac:dyDescent="0.25">
      <c r="A21" s="6"/>
      <c r="B21" s="22"/>
      <c r="C21" s="6"/>
      <c r="D21" s="6"/>
      <c r="E21" s="6"/>
      <c r="F21" s="6"/>
    </row>
    <row r="22" spans="1:6" x14ac:dyDescent="0.25">
      <c r="A22" s="6"/>
      <c r="B22" s="22"/>
      <c r="C22" s="6"/>
      <c r="D22" s="6"/>
      <c r="E22" s="6"/>
      <c r="F22" s="6"/>
    </row>
    <row r="23" spans="1:6" x14ac:dyDescent="0.25">
      <c r="A23" s="6"/>
      <c r="B23" s="22"/>
      <c r="C23" s="6"/>
      <c r="D23" s="6"/>
      <c r="E23" s="6"/>
      <c r="F23" s="6"/>
    </row>
    <row r="24" spans="1:6" x14ac:dyDescent="0.25">
      <c r="A24" s="6"/>
      <c r="B24" s="22"/>
      <c r="C24" s="6"/>
      <c r="D24" s="6"/>
      <c r="E24" s="6"/>
      <c r="F24" s="6"/>
    </row>
    <row r="25" spans="1:6" x14ac:dyDescent="0.25">
      <c r="A25" s="6"/>
      <c r="B25" s="22"/>
      <c r="C25" s="6"/>
      <c r="D25" s="6"/>
      <c r="E25" s="6"/>
      <c r="F25" s="6"/>
    </row>
    <row r="26" spans="1:6" x14ac:dyDescent="0.25">
      <c r="A26" s="6"/>
      <c r="B26" s="22"/>
      <c r="C26" s="6"/>
      <c r="D26" s="6"/>
      <c r="E26" s="6"/>
      <c r="F26" s="6"/>
    </row>
    <row r="27" spans="1:6" x14ac:dyDescent="0.25">
      <c r="A27" s="6"/>
      <c r="B27" s="22"/>
      <c r="C27" s="6"/>
      <c r="D27" s="6"/>
      <c r="E27" s="6"/>
      <c r="F27" s="6"/>
    </row>
    <row r="28" spans="1:6" x14ac:dyDescent="0.25">
      <c r="A28" s="23"/>
      <c r="B28" s="22"/>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260"/>
  <sheetViews>
    <sheetView topLeftCell="A183" zoomScaleNormal="100" workbookViewId="0">
      <pane xSplit="1" topLeftCell="G1" activePane="topRight" state="frozen"/>
      <selection activeCell="A2" sqref="A2"/>
      <selection pane="topRight" activeCell="I195" sqref="I195"/>
    </sheetView>
  </sheetViews>
  <sheetFormatPr baseColWidth="10" defaultRowHeight="15" x14ac:dyDescent="0.25"/>
  <cols>
    <col min="1" max="1" width="17" style="1" customWidth="1"/>
    <col min="2" max="2" width="19.28515625" style="21" customWidth="1"/>
    <col min="3" max="3" width="25" style="1" customWidth="1"/>
    <col min="4" max="4" width="20" style="1" customWidth="1"/>
    <col min="5" max="5" width="45.85546875" style="1" customWidth="1"/>
    <col min="6" max="6" width="17" style="111" customWidth="1"/>
    <col min="7" max="7" width="17.28515625" style="1" bestFit="1" customWidth="1"/>
    <col min="8" max="8" width="20" style="21" customWidth="1"/>
    <col min="9" max="9" width="11.42578125" style="21"/>
    <col min="10" max="10" width="15.28515625" style="21" customWidth="1"/>
    <col min="11" max="11" width="16" style="1" customWidth="1"/>
    <col min="12" max="12" width="17.42578125" style="1" customWidth="1"/>
    <col min="13" max="13" width="17.42578125" style="73" customWidth="1"/>
    <col min="14" max="14" width="21.5703125" style="77" customWidth="1"/>
    <col min="15" max="16384" width="11.42578125" style="1"/>
  </cols>
  <sheetData>
    <row r="1" spans="1:14" s="82" customFormat="1" ht="59.25" customHeight="1" x14ac:dyDescent="0.25">
      <c r="A1" s="80" t="s">
        <v>0</v>
      </c>
      <c r="B1" s="80" t="s">
        <v>5</v>
      </c>
      <c r="C1" s="80" t="s">
        <v>1</v>
      </c>
      <c r="D1" s="80" t="s">
        <v>6</v>
      </c>
      <c r="E1" s="81" t="s">
        <v>178</v>
      </c>
      <c r="F1" s="80" t="s">
        <v>248</v>
      </c>
      <c r="G1" s="80" t="s">
        <v>8</v>
      </c>
      <c r="H1" s="80" t="s">
        <v>48</v>
      </c>
      <c r="I1" s="12" t="s">
        <v>99</v>
      </c>
      <c r="J1" s="12" t="s">
        <v>294</v>
      </c>
      <c r="K1" s="80" t="s">
        <v>2</v>
      </c>
      <c r="L1" s="80" t="s">
        <v>3</v>
      </c>
      <c r="M1" s="80" t="s">
        <v>290</v>
      </c>
      <c r="N1" s="80" t="s">
        <v>10</v>
      </c>
    </row>
    <row r="2" spans="1:14" s="27" customFormat="1" x14ac:dyDescent="0.25">
      <c r="A2" s="25"/>
      <c r="B2" s="12"/>
      <c r="C2" s="25"/>
      <c r="D2" s="25"/>
      <c r="E2" s="65"/>
      <c r="F2" s="33"/>
      <c r="G2" s="24"/>
      <c r="H2" s="25"/>
      <c r="I2" s="25"/>
      <c r="J2" s="25"/>
      <c r="K2" s="16"/>
      <c r="L2" s="16"/>
      <c r="M2" s="83"/>
      <c r="N2" s="12"/>
    </row>
    <row r="3" spans="1:14" s="86" customFormat="1" x14ac:dyDescent="0.25">
      <c r="A3" s="31"/>
      <c r="B3" s="31"/>
      <c r="C3" s="31"/>
      <c r="D3" s="84"/>
      <c r="E3" s="65"/>
      <c r="F3" s="85"/>
      <c r="G3" s="56"/>
      <c r="H3" s="31"/>
      <c r="I3" s="31"/>
      <c r="J3" s="31"/>
      <c r="K3" s="52"/>
      <c r="L3" s="52"/>
      <c r="M3" s="52"/>
      <c r="N3" s="31"/>
    </row>
    <row r="4" spans="1:14" s="27" customFormat="1" x14ac:dyDescent="0.25">
      <c r="A4" s="25"/>
      <c r="B4" s="12"/>
      <c r="C4" s="12"/>
      <c r="D4" s="25"/>
      <c r="E4" s="65"/>
      <c r="F4" s="33"/>
      <c r="G4" s="24"/>
      <c r="H4" s="25"/>
      <c r="I4" s="25"/>
      <c r="J4" s="25"/>
      <c r="K4" s="16"/>
      <c r="L4" s="16"/>
      <c r="M4" s="16"/>
      <c r="N4" s="12"/>
    </row>
    <row r="5" spans="1:14" s="27" customFormat="1" x14ac:dyDescent="0.25">
      <c r="A5" s="25"/>
      <c r="B5" s="12"/>
      <c r="C5" s="25"/>
      <c r="D5" s="25"/>
      <c r="E5" s="65"/>
      <c r="F5" s="33"/>
      <c r="G5" s="24"/>
      <c r="H5" s="25"/>
      <c r="I5" s="12"/>
      <c r="J5" s="12"/>
      <c r="K5" s="16"/>
      <c r="L5" s="32"/>
      <c r="M5" s="83"/>
      <c r="N5" s="12"/>
    </row>
    <row r="6" spans="1:14" s="89" customFormat="1" x14ac:dyDescent="0.25">
      <c r="A6" s="12"/>
      <c r="B6" s="12"/>
      <c r="C6" s="12"/>
      <c r="D6" s="87"/>
      <c r="E6" s="65"/>
      <c r="F6" s="88"/>
      <c r="G6" s="56"/>
      <c r="H6" s="12"/>
      <c r="I6" s="12"/>
      <c r="J6" s="12"/>
      <c r="K6" s="16"/>
      <c r="L6" s="16"/>
      <c r="M6" s="16"/>
      <c r="N6" s="12"/>
    </row>
    <row r="7" spans="1:14" s="27" customFormat="1" x14ac:dyDescent="0.25">
      <c r="A7" s="25"/>
      <c r="B7" s="12"/>
      <c r="C7" s="25"/>
      <c r="D7" s="25"/>
      <c r="E7" s="70"/>
      <c r="F7" s="33"/>
      <c r="G7" s="24"/>
      <c r="H7" s="25"/>
      <c r="I7" s="25"/>
      <c r="J7" s="25"/>
      <c r="K7" s="16"/>
      <c r="L7" s="16"/>
      <c r="M7" s="83"/>
      <c r="N7" s="12"/>
    </row>
    <row r="8" spans="1:14" s="27" customFormat="1" x14ac:dyDescent="0.25">
      <c r="A8" s="25"/>
      <c r="B8" s="12"/>
      <c r="C8" s="12"/>
      <c r="D8" s="25"/>
      <c r="E8" s="70"/>
      <c r="F8" s="33"/>
      <c r="G8" s="24"/>
      <c r="H8" s="25"/>
      <c r="I8" s="25"/>
      <c r="J8" s="25"/>
      <c r="K8" s="16"/>
      <c r="L8" s="16"/>
      <c r="M8" s="16"/>
      <c r="N8" s="12"/>
    </row>
    <row r="9" spans="1:14" s="89" customFormat="1" x14ac:dyDescent="0.25">
      <c r="A9" s="25"/>
      <c r="B9" s="12"/>
      <c r="C9" s="29"/>
      <c r="D9" s="12"/>
      <c r="E9" s="70"/>
      <c r="F9" s="33"/>
      <c r="G9" s="90"/>
      <c r="H9" s="12"/>
      <c r="I9" s="12"/>
      <c r="J9" s="12"/>
      <c r="K9" s="91"/>
      <c r="L9" s="32"/>
      <c r="M9" s="92"/>
      <c r="N9" s="29"/>
    </row>
    <row r="10" spans="1:14" s="89" customFormat="1" x14ac:dyDescent="0.25">
      <c r="A10" s="12"/>
      <c r="B10" s="12"/>
      <c r="C10" s="12"/>
      <c r="D10" s="12"/>
      <c r="E10" s="65"/>
      <c r="F10" s="88"/>
      <c r="G10" s="90"/>
      <c r="H10" s="12"/>
      <c r="I10" s="12"/>
      <c r="J10" s="12"/>
      <c r="K10" s="32"/>
      <c r="L10" s="32"/>
      <c r="M10" s="92"/>
      <c r="N10" s="29"/>
    </row>
    <row r="11" spans="1:14" s="89" customFormat="1" x14ac:dyDescent="0.25">
      <c r="A11" s="12"/>
      <c r="B11" s="12"/>
      <c r="C11" s="12"/>
      <c r="D11" s="12"/>
      <c r="E11" s="65"/>
      <c r="F11" s="88"/>
      <c r="G11" s="90"/>
      <c r="H11" s="12"/>
      <c r="I11" s="12"/>
      <c r="J11" s="12"/>
      <c r="K11" s="32"/>
      <c r="L11" s="50"/>
      <c r="M11" s="92"/>
      <c r="N11" s="29"/>
    </row>
    <row r="12" spans="1:14" s="89" customFormat="1" x14ac:dyDescent="0.25">
      <c r="A12" s="12"/>
      <c r="B12" s="12"/>
      <c r="C12" s="12"/>
      <c r="D12" s="12"/>
      <c r="E12" s="65"/>
      <c r="F12" s="88"/>
      <c r="G12" s="90"/>
      <c r="H12" s="12"/>
      <c r="I12" s="12"/>
      <c r="J12" s="12"/>
      <c r="K12" s="32"/>
      <c r="L12" s="32"/>
      <c r="M12" s="92"/>
      <c r="N12" s="29"/>
    </row>
    <row r="13" spans="1:14" s="89" customFormat="1" x14ac:dyDescent="0.25">
      <c r="A13" s="12"/>
      <c r="B13" s="12"/>
      <c r="C13" s="12"/>
      <c r="D13" s="12"/>
      <c r="E13" s="65"/>
      <c r="F13" s="88"/>
      <c r="G13" s="90"/>
      <c r="H13" s="12"/>
      <c r="I13" s="12"/>
      <c r="J13" s="12"/>
      <c r="K13" s="32"/>
      <c r="L13" s="32"/>
      <c r="M13" s="92"/>
      <c r="N13" s="29"/>
    </row>
    <row r="14" spans="1:14" s="89" customFormat="1" x14ac:dyDescent="0.25">
      <c r="A14" s="12"/>
      <c r="B14" s="12"/>
      <c r="C14" s="12"/>
      <c r="D14" s="12"/>
      <c r="E14" s="65"/>
      <c r="F14" s="88"/>
      <c r="G14" s="90"/>
      <c r="H14" s="12"/>
      <c r="I14" s="12"/>
      <c r="J14" s="12"/>
      <c r="K14" s="32"/>
      <c r="L14" s="32"/>
      <c r="M14" s="92"/>
      <c r="N14" s="29"/>
    </row>
    <row r="15" spans="1:14" s="89" customFormat="1" x14ac:dyDescent="0.25">
      <c r="A15" s="12"/>
      <c r="B15" s="12"/>
      <c r="C15" s="12"/>
      <c r="D15" s="12"/>
      <c r="E15" s="65"/>
      <c r="F15" s="88"/>
      <c r="G15" s="90"/>
      <c r="H15" s="12"/>
      <c r="I15" s="12"/>
      <c r="J15" s="12"/>
      <c r="K15" s="32"/>
      <c r="L15" s="32"/>
      <c r="M15" s="92"/>
      <c r="N15" s="29"/>
    </row>
    <row r="16" spans="1:14" s="89" customFormat="1" x14ac:dyDescent="0.25">
      <c r="A16" s="25"/>
      <c r="B16" s="12"/>
      <c r="C16" s="12"/>
      <c r="D16" s="12"/>
      <c r="E16" s="70"/>
      <c r="F16" s="33"/>
      <c r="G16" s="90"/>
      <c r="H16" s="12"/>
      <c r="I16" s="12"/>
      <c r="J16" s="12"/>
      <c r="K16" s="32"/>
      <c r="L16" s="32"/>
      <c r="M16" s="93"/>
      <c r="N16" s="29"/>
    </row>
    <row r="17" spans="1:14" s="89" customFormat="1" x14ac:dyDescent="0.25">
      <c r="A17" s="12"/>
      <c r="B17" s="12"/>
      <c r="C17" s="12"/>
      <c r="D17" s="12"/>
      <c r="E17" s="70"/>
      <c r="F17" s="88"/>
      <c r="G17" s="24"/>
      <c r="H17" s="12"/>
      <c r="I17" s="12"/>
      <c r="J17" s="12"/>
      <c r="K17" s="32"/>
      <c r="L17" s="32"/>
      <c r="M17" s="93"/>
      <c r="N17" s="12"/>
    </row>
    <row r="18" spans="1:14" s="89" customFormat="1" x14ac:dyDescent="0.25">
      <c r="A18" s="25"/>
      <c r="B18" s="12"/>
      <c r="C18" s="12"/>
      <c r="D18" s="12"/>
      <c r="E18" s="70"/>
      <c r="F18" s="33"/>
      <c r="G18" s="94"/>
      <c r="H18" s="12"/>
      <c r="I18" s="12"/>
      <c r="J18" s="12"/>
      <c r="K18" s="32"/>
      <c r="L18" s="32"/>
      <c r="M18" s="32"/>
      <c r="N18" s="12"/>
    </row>
    <row r="19" spans="1:14" s="46" customFormat="1" x14ac:dyDescent="0.25">
      <c r="A19" s="39"/>
      <c r="B19" s="41"/>
      <c r="C19" s="41"/>
      <c r="D19" s="39"/>
      <c r="E19" s="70"/>
      <c r="F19" s="48"/>
      <c r="G19" s="44"/>
      <c r="H19" s="39"/>
      <c r="I19" s="39"/>
      <c r="J19" s="39"/>
      <c r="K19" s="45"/>
      <c r="L19" s="45"/>
      <c r="M19" s="16"/>
      <c r="N19" s="41"/>
    </row>
    <row r="20" spans="1:14" s="27" customFormat="1" x14ac:dyDescent="0.25">
      <c r="A20" s="25"/>
      <c r="B20" s="12"/>
      <c r="C20" s="12"/>
      <c r="D20" s="25"/>
      <c r="E20" s="70"/>
      <c r="F20" s="78"/>
      <c r="G20" s="24"/>
      <c r="H20" s="25"/>
      <c r="I20" s="25"/>
      <c r="J20" s="25"/>
      <c r="K20" s="16"/>
      <c r="L20" s="16"/>
      <c r="M20" s="16"/>
      <c r="N20" s="12"/>
    </row>
    <row r="21" spans="1:14" s="27" customFormat="1" x14ac:dyDescent="0.25">
      <c r="A21" s="25"/>
      <c r="B21" s="12"/>
      <c r="C21" s="12"/>
      <c r="D21" s="25"/>
      <c r="E21" s="65"/>
      <c r="F21" s="79"/>
      <c r="G21" s="24"/>
      <c r="H21" s="25"/>
      <c r="I21" s="25"/>
      <c r="J21" s="25"/>
      <c r="K21" s="16"/>
      <c r="L21" s="16"/>
      <c r="M21" s="16"/>
      <c r="N21" s="12"/>
    </row>
    <row r="22" spans="1:14" s="95" customFormat="1" x14ac:dyDescent="0.25">
      <c r="A22" s="12"/>
      <c r="B22" s="12"/>
      <c r="C22" s="12"/>
      <c r="D22" s="12"/>
      <c r="E22" s="65"/>
      <c r="F22" s="78"/>
      <c r="G22" s="26"/>
      <c r="H22" s="12"/>
      <c r="I22" s="12"/>
      <c r="J22" s="12"/>
      <c r="K22" s="32"/>
      <c r="L22" s="32"/>
      <c r="M22" s="16"/>
      <c r="N22" s="12"/>
    </row>
    <row r="23" spans="1:14" s="27" customFormat="1" x14ac:dyDescent="0.25">
      <c r="A23" s="25"/>
      <c r="B23" s="12"/>
      <c r="C23" s="12"/>
      <c r="D23" s="25"/>
      <c r="E23" s="96"/>
      <c r="F23" s="78"/>
      <c r="G23" s="24"/>
      <c r="H23" s="25"/>
      <c r="I23" s="25"/>
      <c r="J23" s="25"/>
      <c r="K23" s="16"/>
      <c r="L23" s="16"/>
      <c r="M23" s="16"/>
      <c r="N23" s="12"/>
    </row>
    <row r="24" spans="1:14" s="27" customFormat="1" x14ac:dyDescent="0.25">
      <c r="A24" s="25"/>
      <c r="B24" s="12"/>
      <c r="C24" s="12"/>
      <c r="D24" s="25"/>
      <c r="E24" s="65"/>
      <c r="F24" s="78"/>
      <c r="G24" s="24"/>
      <c r="H24" s="25"/>
      <c r="I24" s="25"/>
      <c r="J24" s="25"/>
      <c r="K24" s="16"/>
      <c r="L24" s="16"/>
      <c r="M24" s="16"/>
      <c r="N24" s="12"/>
    </row>
    <row r="25" spans="1:14" s="27" customFormat="1" ht="163.5" customHeight="1" x14ac:dyDescent="0.25">
      <c r="A25" s="97"/>
      <c r="B25" s="98"/>
      <c r="C25" s="98"/>
      <c r="D25" s="98"/>
      <c r="E25" s="270"/>
      <c r="F25" s="272"/>
      <c r="G25" s="99"/>
      <c r="H25" s="97"/>
      <c r="I25" s="97"/>
      <c r="J25" s="97"/>
      <c r="K25" s="100"/>
      <c r="L25" s="100"/>
      <c r="M25" s="100"/>
      <c r="N25" s="98"/>
    </row>
    <row r="26" spans="1:14" s="28" customFormat="1" ht="24.75" customHeight="1" x14ac:dyDescent="0.25">
      <c r="A26" s="101"/>
      <c r="B26" s="80"/>
      <c r="C26" s="12"/>
      <c r="D26" s="12"/>
      <c r="E26" s="271"/>
      <c r="F26" s="273"/>
      <c r="G26" s="24"/>
      <c r="H26" s="25"/>
      <c r="I26" s="25"/>
      <c r="J26" s="25"/>
      <c r="K26" s="16"/>
      <c r="L26" s="16"/>
      <c r="M26" s="16"/>
      <c r="N26" s="12"/>
    </row>
    <row r="27" spans="1:14" s="27" customFormat="1" x14ac:dyDescent="0.25">
      <c r="A27" s="102"/>
      <c r="B27" s="103"/>
      <c r="C27" s="103"/>
      <c r="D27" s="102"/>
      <c r="E27" s="104"/>
      <c r="F27" s="78"/>
      <c r="G27" s="105"/>
      <c r="H27" s="102"/>
      <c r="I27" s="102"/>
      <c r="J27" s="102"/>
      <c r="K27" s="106"/>
      <c r="L27" s="106"/>
      <c r="M27" s="107"/>
      <c r="N27" s="103"/>
    </row>
    <row r="28" spans="1:14" s="27" customFormat="1" x14ac:dyDescent="0.25">
      <c r="A28" s="12"/>
      <c r="B28" s="12"/>
      <c r="C28" s="12"/>
      <c r="D28" s="25"/>
      <c r="E28" s="108"/>
      <c r="F28" s="79"/>
      <c r="G28" s="24"/>
      <c r="H28" s="25"/>
      <c r="I28" s="25"/>
      <c r="J28" s="25"/>
      <c r="K28" s="16"/>
      <c r="L28" s="16"/>
      <c r="M28" s="16"/>
      <c r="N28" s="29"/>
    </row>
    <row r="29" spans="1:14" s="89" customFormat="1" x14ac:dyDescent="0.25">
      <c r="A29" s="12"/>
      <c r="B29" s="12"/>
      <c r="C29" s="12"/>
      <c r="D29" s="12"/>
      <c r="E29" s="108"/>
      <c r="F29" s="79"/>
      <c r="G29" s="56"/>
      <c r="H29" s="12"/>
      <c r="I29" s="12"/>
      <c r="J29" s="12"/>
      <c r="K29" s="16"/>
      <c r="L29" s="16"/>
      <c r="M29" s="16"/>
      <c r="N29" s="29"/>
    </row>
    <row r="30" spans="1:14" s="27" customFormat="1" x14ac:dyDescent="0.25">
      <c r="A30" s="25"/>
      <c r="B30" s="12"/>
      <c r="C30" s="12"/>
      <c r="D30" s="25"/>
      <c r="E30" s="108"/>
      <c r="F30" s="78"/>
      <c r="G30" s="24"/>
      <c r="H30" s="25"/>
      <c r="I30" s="25"/>
      <c r="J30" s="25"/>
      <c r="K30" s="16"/>
      <c r="L30" s="16"/>
      <c r="M30" s="16"/>
      <c r="N30" s="29"/>
    </row>
    <row r="31" spans="1:14" s="27" customFormat="1" x14ac:dyDescent="0.25">
      <c r="A31" s="101"/>
      <c r="B31" s="80"/>
      <c r="C31" s="12"/>
      <c r="D31" s="25"/>
      <c r="E31" s="109"/>
      <c r="F31" s="37"/>
      <c r="G31" s="24"/>
      <c r="H31" s="25"/>
      <c r="I31" s="25"/>
      <c r="J31" s="25"/>
      <c r="K31" s="16"/>
      <c r="L31" s="16"/>
      <c r="M31" s="16"/>
      <c r="N31" s="12"/>
    </row>
    <row r="32" spans="1:14" s="27" customFormat="1" x14ac:dyDescent="0.25">
      <c r="A32" s="25"/>
      <c r="B32" s="12"/>
      <c r="C32" s="12"/>
      <c r="D32" s="25"/>
      <c r="E32" s="70"/>
      <c r="F32" s="78"/>
      <c r="G32" s="24"/>
      <c r="H32" s="25"/>
      <c r="I32" s="12"/>
      <c r="J32" s="12"/>
      <c r="K32" s="16"/>
      <c r="L32" s="16"/>
      <c r="M32" s="83"/>
      <c r="N32" s="12"/>
    </row>
    <row r="33" spans="1:14" s="111" customFormat="1" x14ac:dyDescent="0.25">
      <c r="A33" s="25"/>
      <c r="B33" s="12"/>
      <c r="C33" s="12"/>
      <c r="D33" s="25"/>
      <c r="E33" s="108"/>
      <c r="F33" s="79"/>
      <c r="G33" s="24"/>
      <c r="H33" s="25"/>
      <c r="I33" s="110"/>
      <c r="J33" s="110"/>
      <c r="K33" s="16"/>
      <c r="L33" s="16"/>
      <c r="M33" s="83"/>
      <c r="N33" s="12"/>
    </row>
    <row r="34" spans="1:14" s="111" customFormat="1" x14ac:dyDescent="0.25">
      <c r="A34" s="25"/>
      <c r="B34" s="12"/>
      <c r="C34" s="12"/>
      <c r="D34" s="25"/>
      <c r="E34" s="70"/>
      <c r="F34" s="78"/>
      <c r="G34" s="24"/>
      <c r="H34" s="25"/>
      <c r="I34" s="112"/>
      <c r="J34" s="112"/>
      <c r="K34" s="16"/>
      <c r="L34" s="16"/>
      <c r="M34" s="83"/>
      <c r="N34" s="12"/>
    </row>
    <row r="35" spans="1:14" s="27" customFormat="1" x14ac:dyDescent="0.25">
      <c r="A35" s="25"/>
      <c r="B35" s="12"/>
      <c r="C35" s="12"/>
      <c r="D35" s="25"/>
      <c r="E35" s="65"/>
      <c r="F35" s="78"/>
      <c r="G35" s="24"/>
      <c r="H35" s="25"/>
      <c r="I35" s="25"/>
      <c r="J35" s="25"/>
      <c r="K35" s="16"/>
      <c r="L35" s="16"/>
      <c r="M35" s="16"/>
      <c r="N35" s="12"/>
    </row>
    <row r="36" spans="1:14" s="27" customFormat="1" x14ac:dyDescent="0.25">
      <c r="A36" s="25"/>
      <c r="B36" s="12"/>
      <c r="C36" s="12"/>
      <c r="D36" s="25"/>
      <c r="E36" s="65"/>
      <c r="F36" s="78"/>
      <c r="G36" s="24"/>
      <c r="H36" s="12"/>
      <c r="I36" s="25"/>
      <c r="J36" s="25"/>
      <c r="K36" s="16"/>
      <c r="L36" s="16"/>
      <c r="M36" s="16"/>
      <c r="N36" s="12"/>
    </row>
    <row r="37" spans="1:14" s="27" customFormat="1" x14ac:dyDescent="0.25">
      <c r="A37" s="25"/>
      <c r="B37" s="12"/>
      <c r="C37" s="12"/>
      <c r="D37" s="25"/>
      <c r="E37" s="108"/>
      <c r="F37" s="79"/>
      <c r="G37" s="24"/>
      <c r="H37" s="25"/>
      <c r="I37" s="25"/>
      <c r="J37" s="25"/>
      <c r="K37" s="16"/>
      <c r="L37" s="16"/>
      <c r="M37" s="83"/>
      <c r="N37" s="12"/>
    </row>
    <row r="38" spans="1:14" s="27" customFormat="1" x14ac:dyDescent="0.25">
      <c r="A38" s="25"/>
      <c r="B38" s="12"/>
      <c r="C38" s="12"/>
      <c r="D38" s="25"/>
      <c r="E38" s="65"/>
      <c r="F38" s="78"/>
      <c r="G38" s="24"/>
      <c r="H38" s="25"/>
      <c r="I38" s="25"/>
      <c r="J38" s="25"/>
      <c r="K38" s="16"/>
      <c r="L38" s="16"/>
      <c r="M38" s="83"/>
      <c r="N38" s="29"/>
    </row>
    <row r="39" spans="1:14" s="27" customFormat="1" x14ac:dyDescent="0.25">
      <c r="A39" s="25"/>
      <c r="B39" s="12"/>
      <c r="C39" s="12"/>
      <c r="D39" s="25"/>
      <c r="E39" s="65"/>
      <c r="F39" s="78"/>
      <c r="G39" s="24"/>
      <c r="H39" s="25"/>
      <c r="I39" s="25"/>
      <c r="J39" s="25"/>
      <c r="K39" s="16"/>
      <c r="L39" s="16"/>
      <c r="M39" s="16"/>
      <c r="N39" s="12"/>
    </row>
    <row r="40" spans="1:14" s="27" customFormat="1" x14ac:dyDescent="0.25">
      <c r="A40" s="25"/>
      <c r="B40" s="12"/>
      <c r="C40" s="12"/>
      <c r="D40" s="25"/>
      <c r="E40" s="65"/>
      <c r="F40" s="78"/>
      <c r="G40" s="24"/>
      <c r="H40" s="25"/>
      <c r="I40" s="25"/>
      <c r="J40" s="25"/>
      <c r="K40" s="16"/>
      <c r="L40" s="16"/>
      <c r="M40" s="16"/>
      <c r="N40" s="12"/>
    </row>
    <row r="41" spans="1:14" s="27" customFormat="1" x14ac:dyDescent="0.25">
      <c r="A41" s="25"/>
      <c r="B41" s="12"/>
      <c r="C41" s="12"/>
      <c r="D41" s="25"/>
      <c r="E41" s="65"/>
      <c r="F41" s="78"/>
      <c r="G41" s="24"/>
      <c r="H41" s="25"/>
      <c r="I41" s="25"/>
      <c r="J41" s="25"/>
      <c r="K41" s="16"/>
      <c r="L41" s="16"/>
      <c r="M41" s="16"/>
      <c r="N41" s="12"/>
    </row>
    <row r="42" spans="1:14" s="27" customFormat="1" x14ac:dyDescent="0.25">
      <c r="A42" s="25"/>
      <c r="B42" s="12"/>
      <c r="C42" s="12"/>
      <c r="D42" s="25"/>
      <c r="E42" s="65"/>
      <c r="F42" s="78"/>
      <c r="G42" s="24"/>
      <c r="H42" s="25"/>
      <c r="I42" s="25"/>
      <c r="J42" s="25"/>
      <c r="K42" s="16"/>
      <c r="L42" s="16"/>
      <c r="M42" s="16"/>
      <c r="N42" s="12"/>
    </row>
    <row r="43" spans="1:14" s="27" customFormat="1" x14ac:dyDescent="0.25">
      <c r="A43" s="25"/>
      <c r="B43" s="12"/>
      <c r="C43" s="12"/>
      <c r="D43" s="25"/>
      <c r="E43" s="65"/>
      <c r="F43" s="78"/>
      <c r="G43" s="24"/>
      <c r="H43" s="25"/>
      <c r="I43" s="25"/>
      <c r="J43" s="25"/>
      <c r="K43" s="16"/>
      <c r="L43" s="16"/>
      <c r="M43" s="83"/>
      <c r="N43" s="12"/>
    </row>
    <row r="44" spans="1:14" s="27" customFormat="1" x14ac:dyDescent="0.25">
      <c r="A44" s="25"/>
      <c r="B44" s="12"/>
      <c r="C44" s="12"/>
      <c r="D44" s="25"/>
      <c r="E44" s="65"/>
      <c r="F44" s="78"/>
      <c r="G44" s="24"/>
      <c r="H44" s="25"/>
      <c r="I44" s="12"/>
      <c r="J44" s="12"/>
      <c r="K44" s="16"/>
      <c r="L44" s="16"/>
      <c r="M44" s="83"/>
      <c r="N44" s="12"/>
    </row>
    <row r="45" spans="1:14" s="27" customFormat="1" x14ac:dyDescent="0.25">
      <c r="A45" s="25"/>
      <c r="B45" s="12"/>
      <c r="C45" s="12"/>
      <c r="D45" s="25"/>
      <c r="E45" s="65"/>
      <c r="F45" s="78"/>
      <c r="G45" s="24"/>
      <c r="H45" s="25"/>
      <c r="I45" s="25"/>
      <c r="J45" s="25"/>
      <c r="K45" s="16"/>
      <c r="L45" s="16"/>
      <c r="M45" s="16"/>
      <c r="N45" s="12"/>
    </row>
    <row r="46" spans="1:14" s="27" customFormat="1" x14ac:dyDescent="0.25">
      <c r="A46" s="25"/>
      <c r="B46" s="12"/>
      <c r="C46" s="12"/>
      <c r="D46" s="25"/>
      <c r="E46" s="65"/>
      <c r="F46" s="78"/>
      <c r="G46" s="24"/>
      <c r="H46" s="25"/>
      <c r="I46" s="25"/>
      <c r="J46" s="25"/>
      <c r="K46" s="16"/>
      <c r="L46" s="16"/>
      <c r="M46" s="16"/>
      <c r="N46" s="12"/>
    </row>
    <row r="47" spans="1:14" s="27" customFormat="1" x14ac:dyDescent="0.25">
      <c r="A47" s="25"/>
      <c r="B47" s="12"/>
      <c r="C47" s="12"/>
      <c r="D47" s="25"/>
      <c r="E47" s="65"/>
      <c r="F47" s="78"/>
      <c r="G47" s="24"/>
      <c r="H47" s="25"/>
      <c r="I47" s="25"/>
      <c r="J47" s="25"/>
      <c r="K47" s="16"/>
      <c r="L47" s="16"/>
      <c r="M47" s="83"/>
      <c r="N47" s="12"/>
    </row>
    <row r="48" spans="1:14" s="27" customFormat="1" x14ac:dyDescent="0.25">
      <c r="A48" s="25"/>
      <c r="B48" s="12"/>
      <c r="C48" s="12"/>
      <c r="D48" s="25"/>
      <c r="E48" s="65"/>
      <c r="F48" s="78"/>
      <c r="G48" s="24"/>
      <c r="H48" s="25"/>
      <c r="I48" s="25"/>
      <c r="J48" s="25"/>
      <c r="K48" s="16"/>
      <c r="L48" s="16"/>
      <c r="M48" s="83"/>
      <c r="N48" s="12"/>
    </row>
    <row r="49" spans="1:14" s="27" customFormat="1" x14ac:dyDescent="0.25">
      <c r="A49" s="25"/>
      <c r="B49" s="12"/>
      <c r="C49" s="12"/>
      <c r="D49" s="25"/>
      <c r="E49" s="65"/>
      <c r="F49" s="78"/>
      <c r="G49" s="24"/>
      <c r="H49" s="25"/>
      <c r="I49" s="25"/>
      <c r="J49" s="25"/>
      <c r="K49" s="16"/>
      <c r="L49" s="16"/>
      <c r="M49" s="83"/>
      <c r="N49" s="12"/>
    </row>
    <row r="50" spans="1:14" s="27" customFormat="1" x14ac:dyDescent="0.25">
      <c r="A50" s="25"/>
      <c r="B50" s="12"/>
      <c r="C50" s="12"/>
      <c r="D50" s="25"/>
      <c r="E50" s="65"/>
      <c r="F50" s="78"/>
      <c r="G50" s="24"/>
      <c r="H50" s="25"/>
      <c r="I50" s="25"/>
      <c r="J50" s="25"/>
      <c r="K50" s="16"/>
      <c r="L50" s="16"/>
      <c r="M50" s="83"/>
      <c r="N50" s="12"/>
    </row>
    <row r="51" spans="1:14" s="27" customFormat="1" x14ac:dyDescent="0.25">
      <c r="A51" s="25"/>
      <c r="B51" s="12"/>
      <c r="C51" s="12"/>
      <c r="D51" s="25"/>
      <c r="E51" s="65"/>
      <c r="F51" s="78"/>
      <c r="G51" s="24"/>
      <c r="H51" s="25"/>
      <c r="I51" s="25"/>
      <c r="J51" s="25"/>
      <c r="K51" s="16"/>
      <c r="L51" s="32"/>
      <c r="M51" s="93"/>
      <c r="N51" s="12"/>
    </row>
    <row r="52" spans="1:14" s="27" customFormat="1" x14ac:dyDescent="0.25">
      <c r="A52" s="25"/>
      <c r="B52" s="12"/>
      <c r="C52" s="12"/>
      <c r="D52" s="25"/>
      <c r="E52" s="65"/>
      <c r="F52" s="78"/>
      <c r="G52" s="24"/>
      <c r="H52" s="25"/>
      <c r="I52" s="25"/>
      <c r="J52" s="25"/>
      <c r="K52" s="16"/>
      <c r="L52" s="16"/>
      <c r="M52" s="93"/>
      <c r="N52" s="12"/>
    </row>
    <row r="53" spans="1:14" s="27" customFormat="1" x14ac:dyDescent="0.25">
      <c r="A53" s="25"/>
      <c r="B53" s="12"/>
      <c r="C53" s="12"/>
      <c r="D53" s="25"/>
      <c r="E53" s="70"/>
      <c r="F53" s="78"/>
      <c r="G53" s="24"/>
      <c r="H53" s="25"/>
      <c r="I53" s="12"/>
      <c r="J53" s="12"/>
      <c r="K53" s="16"/>
      <c r="L53" s="16"/>
      <c r="M53" s="83"/>
      <c r="N53" s="12"/>
    </row>
    <row r="54" spans="1:14" s="27" customFormat="1" x14ac:dyDescent="0.25">
      <c r="A54" s="25"/>
      <c r="B54" s="12"/>
      <c r="C54" s="12"/>
      <c r="D54" s="25"/>
      <c r="E54" s="70"/>
      <c r="F54" s="78"/>
      <c r="G54" s="24"/>
      <c r="H54" s="25"/>
      <c r="I54" s="25"/>
      <c r="J54" s="25"/>
      <c r="K54" s="16"/>
      <c r="L54" s="16"/>
      <c r="M54" s="16"/>
      <c r="N54" s="12"/>
    </row>
    <row r="55" spans="1:14" s="27" customFormat="1" x14ac:dyDescent="0.25">
      <c r="A55" s="25"/>
      <c r="B55" s="12"/>
      <c r="C55" s="12"/>
      <c r="D55" s="25"/>
      <c r="E55" s="70"/>
      <c r="F55" s="78"/>
      <c r="G55" s="24"/>
      <c r="H55" s="25"/>
      <c r="I55" s="25"/>
      <c r="J55" s="25"/>
      <c r="K55" s="16"/>
      <c r="L55" s="16"/>
      <c r="M55" s="16"/>
      <c r="N55" s="12"/>
    </row>
    <row r="56" spans="1:14" s="27" customFormat="1" x14ac:dyDescent="0.25">
      <c r="A56" s="25"/>
      <c r="B56" s="12"/>
      <c r="C56" s="12"/>
      <c r="D56" s="25"/>
      <c r="E56" s="70"/>
      <c r="F56" s="78"/>
      <c r="G56" s="24"/>
      <c r="H56" s="25"/>
      <c r="I56" s="25"/>
      <c r="J56" s="25"/>
      <c r="K56" s="16"/>
      <c r="L56" s="16"/>
      <c r="M56" s="83"/>
      <c r="N56" s="34"/>
    </row>
    <row r="57" spans="1:14" s="27" customFormat="1" x14ac:dyDescent="0.25">
      <c r="A57" s="25"/>
      <c r="B57" s="12"/>
      <c r="C57" s="12"/>
      <c r="D57" s="25"/>
      <c r="E57" s="70"/>
      <c r="F57" s="78"/>
      <c r="G57" s="24"/>
      <c r="H57" s="25"/>
      <c r="I57" s="25"/>
      <c r="J57" s="25"/>
      <c r="K57" s="16"/>
      <c r="L57" s="16"/>
      <c r="M57" s="16"/>
      <c r="N57" s="12"/>
    </row>
    <row r="58" spans="1:14" s="27" customFormat="1" x14ac:dyDescent="0.25">
      <c r="A58" s="25"/>
      <c r="B58" s="12"/>
      <c r="C58" s="12"/>
      <c r="D58" s="25"/>
      <c r="E58" s="70"/>
      <c r="F58" s="78"/>
      <c r="G58" s="24"/>
      <c r="H58" s="25"/>
      <c r="I58" s="12"/>
      <c r="J58" s="113"/>
      <c r="K58" s="16"/>
      <c r="L58" s="16"/>
      <c r="N58" s="12"/>
    </row>
    <row r="59" spans="1:14" s="27" customFormat="1" x14ac:dyDescent="0.25">
      <c r="A59" s="25"/>
      <c r="B59" s="12"/>
      <c r="C59" s="12"/>
      <c r="D59" s="25"/>
      <c r="E59" s="114"/>
      <c r="F59" s="78"/>
      <c r="G59" s="24"/>
      <c r="H59" s="25"/>
      <c r="I59" s="25"/>
      <c r="J59" s="25"/>
      <c r="K59" s="16"/>
      <c r="L59" s="16"/>
      <c r="M59" s="16"/>
      <c r="N59" s="12"/>
    </row>
    <row r="60" spans="1:14" s="27" customFormat="1" x14ac:dyDescent="0.25">
      <c r="A60" s="25"/>
      <c r="B60" s="12"/>
      <c r="C60" s="12"/>
      <c r="D60" s="25"/>
      <c r="E60" s="70"/>
      <c r="F60" s="78"/>
      <c r="G60" s="24"/>
      <c r="H60" s="25"/>
      <c r="I60" s="12"/>
      <c r="J60" s="12"/>
      <c r="K60" s="16"/>
      <c r="L60" s="16"/>
      <c r="M60" s="16"/>
      <c r="N60" s="12"/>
    </row>
    <row r="61" spans="1:14" s="27" customFormat="1" x14ac:dyDescent="0.25">
      <c r="A61" s="12"/>
      <c r="B61" s="12"/>
      <c r="C61" s="12"/>
      <c r="D61" s="12"/>
      <c r="E61" s="114"/>
      <c r="F61" s="78"/>
      <c r="G61" s="26"/>
      <c r="H61" s="12"/>
      <c r="I61" s="12"/>
      <c r="J61" s="12"/>
      <c r="K61" s="32"/>
      <c r="L61" s="32"/>
      <c r="M61" s="32"/>
      <c r="N61" s="12"/>
    </row>
    <row r="62" spans="1:14" s="27" customFormat="1" x14ac:dyDescent="0.25">
      <c r="A62" s="25"/>
      <c r="B62" s="12"/>
      <c r="C62" s="12"/>
      <c r="D62" s="25"/>
      <c r="E62" s="70"/>
      <c r="F62" s="78"/>
      <c r="G62" s="24"/>
      <c r="H62" s="25"/>
      <c r="I62" s="25"/>
      <c r="J62" s="25"/>
      <c r="K62" s="16"/>
      <c r="L62" s="16"/>
      <c r="M62" s="83"/>
      <c r="N62" s="12"/>
    </row>
    <row r="63" spans="1:14" s="27" customFormat="1" x14ac:dyDescent="0.25">
      <c r="A63" s="25"/>
      <c r="B63" s="12"/>
      <c r="C63" s="12"/>
      <c r="D63" s="25"/>
      <c r="E63" s="70"/>
      <c r="F63" s="78"/>
      <c r="G63" s="24"/>
      <c r="H63" s="25"/>
      <c r="I63" s="25"/>
      <c r="J63" s="25"/>
      <c r="K63" s="16"/>
      <c r="L63" s="16"/>
      <c r="M63" s="83"/>
      <c r="N63" s="12"/>
    </row>
    <row r="64" spans="1:14" s="27" customFormat="1" x14ac:dyDescent="0.25">
      <c r="A64" s="25"/>
      <c r="B64" s="12"/>
      <c r="C64" s="12"/>
      <c r="D64" s="25"/>
      <c r="E64" s="115"/>
      <c r="F64" s="79"/>
      <c r="G64" s="24"/>
      <c r="H64" s="25"/>
      <c r="I64" s="25"/>
      <c r="J64" s="25"/>
      <c r="K64" s="16"/>
      <c r="L64" s="16"/>
      <c r="M64" s="16"/>
      <c r="N64" s="12"/>
    </row>
    <row r="65" spans="1:14" s="27" customFormat="1" x14ac:dyDescent="0.25">
      <c r="A65" s="101"/>
      <c r="B65" s="80"/>
      <c r="C65" s="12"/>
      <c r="D65" s="25"/>
      <c r="E65" s="109"/>
      <c r="F65" s="78"/>
      <c r="G65" s="24"/>
      <c r="H65" s="25"/>
      <c r="I65" s="25"/>
      <c r="J65" s="25"/>
      <c r="K65" s="16"/>
      <c r="L65" s="16"/>
      <c r="M65" s="16"/>
      <c r="N65" s="12"/>
    </row>
    <row r="66" spans="1:14" s="27" customFormat="1" x14ac:dyDescent="0.25">
      <c r="A66" s="25"/>
      <c r="B66" s="12"/>
      <c r="C66" s="12"/>
      <c r="D66" s="25"/>
      <c r="E66" s="115"/>
      <c r="F66" s="79"/>
      <c r="G66" s="24"/>
      <c r="H66" s="25"/>
      <c r="I66" s="25"/>
      <c r="J66" s="25"/>
      <c r="K66" s="16"/>
      <c r="L66" s="16"/>
      <c r="M66" s="16"/>
      <c r="N66" s="12"/>
    </row>
    <row r="67" spans="1:14" s="27" customFormat="1" x14ac:dyDescent="0.25">
      <c r="A67" s="25"/>
      <c r="B67" s="12"/>
      <c r="C67" s="12"/>
      <c r="D67" s="25"/>
      <c r="E67" s="70"/>
      <c r="F67" s="78"/>
      <c r="G67" s="24"/>
      <c r="H67" s="12"/>
      <c r="I67" s="25"/>
      <c r="J67" s="25"/>
      <c r="K67" s="16"/>
      <c r="L67" s="16"/>
      <c r="M67" s="83"/>
      <c r="N67" s="12"/>
    </row>
    <row r="68" spans="1:14" s="27" customFormat="1" x14ac:dyDescent="0.25">
      <c r="A68" s="25"/>
      <c r="B68" s="12"/>
      <c r="C68" s="12"/>
      <c r="D68" s="25"/>
      <c r="E68" s="70"/>
      <c r="F68" s="78"/>
      <c r="G68" s="24"/>
      <c r="H68" s="25"/>
      <c r="I68" s="12"/>
      <c r="J68" s="12"/>
      <c r="K68" s="16"/>
      <c r="L68" s="16"/>
      <c r="M68" s="16"/>
      <c r="N68" s="12"/>
    </row>
    <row r="69" spans="1:14" s="27" customFormat="1" x14ac:dyDescent="0.25">
      <c r="A69" s="25"/>
      <c r="B69" s="12"/>
      <c r="C69" s="12"/>
      <c r="D69" s="25"/>
      <c r="E69" s="115"/>
      <c r="F69" s="79"/>
      <c r="G69" s="24"/>
      <c r="H69" s="25"/>
      <c r="I69" s="25"/>
      <c r="J69" s="25"/>
      <c r="K69" s="16"/>
      <c r="L69" s="16"/>
      <c r="M69" s="16"/>
      <c r="N69" s="12"/>
    </row>
    <row r="70" spans="1:14" s="27" customFormat="1" x14ac:dyDescent="0.25">
      <c r="A70" s="25"/>
      <c r="B70" s="12"/>
      <c r="C70" s="12"/>
      <c r="D70" s="25"/>
      <c r="E70" s="70"/>
      <c r="F70" s="78"/>
      <c r="G70" s="24"/>
      <c r="H70" s="25"/>
      <c r="I70" s="12"/>
      <c r="J70" s="12"/>
      <c r="K70" s="16"/>
      <c r="L70" s="16"/>
      <c r="M70" s="16"/>
      <c r="N70" s="12"/>
    </row>
    <row r="71" spans="1:14" s="27" customFormat="1" x14ac:dyDescent="0.25">
      <c r="A71" s="25"/>
      <c r="B71" s="12"/>
      <c r="C71" s="12"/>
      <c r="D71" s="25"/>
      <c r="E71" s="116"/>
      <c r="F71" s="78"/>
      <c r="G71" s="24"/>
      <c r="H71" s="25"/>
      <c r="I71" s="25"/>
      <c r="J71" s="25"/>
      <c r="K71" s="16"/>
      <c r="L71" s="16"/>
      <c r="M71" s="16"/>
      <c r="N71" s="12"/>
    </row>
    <row r="72" spans="1:14" s="27" customFormat="1" x14ac:dyDescent="0.25">
      <c r="A72" s="25"/>
      <c r="B72" s="12"/>
      <c r="C72" s="12"/>
      <c r="D72" s="25"/>
      <c r="E72" s="117"/>
      <c r="F72" s="79"/>
      <c r="G72" s="24"/>
      <c r="H72" s="25"/>
      <c r="I72" s="25"/>
      <c r="J72" s="25"/>
      <c r="K72" s="16"/>
      <c r="L72" s="16"/>
      <c r="M72" s="16"/>
      <c r="N72" s="12"/>
    </row>
    <row r="73" spans="1:14" s="27" customFormat="1" x14ac:dyDescent="0.25">
      <c r="A73" s="101"/>
      <c r="B73" s="80"/>
      <c r="C73" s="12"/>
      <c r="D73" s="25"/>
      <c r="E73" s="109"/>
      <c r="F73" s="78"/>
      <c r="G73" s="24"/>
      <c r="H73" s="25"/>
      <c r="I73" s="25"/>
      <c r="J73" s="25"/>
      <c r="K73" s="16"/>
      <c r="L73" s="16"/>
      <c r="M73" s="16"/>
      <c r="N73" s="12"/>
    </row>
    <row r="74" spans="1:14" s="27" customFormat="1" x14ac:dyDescent="0.25">
      <c r="A74" s="25"/>
      <c r="B74" s="12"/>
      <c r="C74" s="12"/>
      <c r="D74" s="25"/>
      <c r="E74" s="117"/>
      <c r="F74" s="79"/>
      <c r="G74" s="24"/>
      <c r="H74" s="25"/>
      <c r="I74" s="25"/>
      <c r="J74" s="25"/>
      <c r="K74" s="16"/>
      <c r="L74" s="16"/>
      <c r="M74" s="83"/>
      <c r="N74" s="12"/>
    </row>
    <row r="75" spans="1:14" s="27" customFormat="1" x14ac:dyDescent="0.25">
      <c r="A75" s="25"/>
      <c r="B75" s="12"/>
      <c r="C75" s="12"/>
      <c r="D75" s="25"/>
      <c r="E75" s="65"/>
      <c r="F75" s="78"/>
      <c r="G75" s="24"/>
      <c r="H75" s="25"/>
      <c r="I75" s="25"/>
      <c r="J75" s="25"/>
      <c r="K75" s="16"/>
      <c r="L75" s="16"/>
      <c r="M75" s="83"/>
      <c r="N75" s="12"/>
    </row>
    <row r="76" spans="1:14" s="27" customFormat="1" x14ac:dyDescent="0.25">
      <c r="A76" s="25"/>
      <c r="B76" s="12"/>
      <c r="C76" s="12"/>
      <c r="D76" s="25"/>
      <c r="E76" s="118"/>
      <c r="F76" s="78"/>
      <c r="G76" s="24"/>
      <c r="H76" s="25"/>
      <c r="I76" s="25"/>
      <c r="J76" s="25"/>
      <c r="K76" s="16"/>
      <c r="L76" s="16"/>
      <c r="M76" s="83"/>
      <c r="N76" s="12"/>
    </row>
    <row r="77" spans="1:14" s="27" customFormat="1" x14ac:dyDescent="0.25">
      <c r="A77" s="25"/>
      <c r="B77" s="12"/>
      <c r="C77" s="12"/>
      <c r="D77" s="25"/>
      <c r="E77" s="119"/>
      <c r="F77" s="78"/>
      <c r="G77" s="24"/>
      <c r="H77" s="25"/>
      <c r="I77" s="25"/>
      <c r="J77" s="25"/>
      <c r="K77" s="16"/>
      <c r="L77" s="16"/>
      <c r="M77" s="83"/>
      <c r="N77" s="12"/>
    </row>
    <row r="78" spans="1:14" s="27" customFormat="1" x14ac:dyDescent="0.25">
      <c r="A78" s="39"/>
      <c r="B78" s="12"/>
      <c r="C78" s="12"/>
      <c r="D78" s="25"/>
      <c r="E78" s="118"/>
      <c r="F78" s="78"/>
      <c r="G78" s="24"/>
      <c r="H78" s="25"/>
      <c r="I78" s="25"/>
      <c r="J78" s="25"/>
      <c r="K78" s="16"/>
      <c r="L78" s="16"/>
      <c r="M78" s="16"/>
      <c r="N78" s="12"/>
    </row>
    <row r="79" spans="1:14" s="27" customFormat="1" x14ac:dyDescent="0.25">
      <c r="A79" s="25"/>
      <c r="B79" s="12"/>
      <c r="C79" s="12"/>
      <c r="D79" s="25"/>
      <c r="E79" s="118"/>
      <c r="F79" s="78"/>
      <c r="G79" s="24"/>
      <c r="H79" s="25"/>
      <c r="I79" s="25"/>
      <c r="J79" s="25"/>
      <c r="K79" s="16"/>
      <c r="L79" s="16"/>
      <c r="M79" s="16"/>
      <c r="N79" s="12"/>
    </row>
    <row r="80" spans="1:14" s="27" customFormat="1" x14ac:dyDescent="0.25">
      <c r="A80" s="25"/>
      <c r="B80" s="12"/>
      <c r="C80" s="12"/>
      <c r="D80" s="25"/>
      <c r="E80" s="118"/>
      <c r="F80" s="78"/>
      <c r="G80" s="24"/>
      <c r="H80" s="25"/>
      <c r="I80" s="25"/>
      <c r="J80" s="25"/>
      <c r="K80" s="16"/>
      <c r="L80" s="16"/>
      <c r="M80" s="16"/>
      <c r="N80" s="12"/>
    </row>
    <row r="81" spans="1:14" s="27" customFormat="1" x14ac:dyDescent="0.25">
      <c r="A81" s="25"/>
      <c r="B81" s="12"/>
      <c r="C81" s="12"/>
      <c r="D81" s="25"/>
      <c r="E81" s="118"/>
      <c r="F81" s="78"/>
      <c r="G81" s="24"/>
      <c r="H81" s="25"/>
      <c r="I81" s="25"/>
      <c r="J81" s="25"/>
      <c r="K81" s="16"/>
      <c r="L81" s="16"/>
      <c r="M81" s="16"/>
      <c r="N81" s="12"/>
    </row>
    <row r="82" spans="1:14" s="27" customFormat="1" x14ac:dyDescent="0.25">
      <c r="A82" s="25"/>
      <c r="B82" s="12"/>
      <c r="C82" s="12"/>
      <c r="D82" s="25"/>
      <c r="E82" s="118"/>
      <c r="F82" s="78"/>
      <c r="G82" s="24"/>
      <c r="H82" s="25"/>
      <c r="I82" s="25"/>
      <c r="J82" s="25"/>
      <c r="K82" s="16"/>
      <c r="L82" s="16"/>
      <c r="M82" s="83"/>
      <c r="N82" s="12"/>
    </row>
    <row r="83" spans="1:14" s="27" customFormat="1" x14ac:dyDescent="0.2">
      <c r="A83" s="25"/>
      <c r="B83" s="12"/>
      <c r="C83" s="12"/>
      <c r="D83" s="25"/>
      <c r="E83" s="120"/>
      <c r="F83" s="78"/>
      <c r="G83" s="24"/>
      <c r="H83" s="25"/>
      <c r="I83" s="25"/>
      <c r="J83" s="25"/>
      <c r="K83" s="16"/>
      <c r="L83" s="16"/>
      <c r="M83" s="121"/>
      <c r="N83" s="12"/>
    </row>
    <row r="84" spans="1:14" s="27" customFormat="1" x14ac:dyDescent="0.25">
      <c r="A84" s="25"/>
      <c r="B84" s="12"/>
      <c r="C84" s="12"/>
      <c r="D84" s="25"/>
      <c r="E84" s="118"/>
      <c r="F84" s="78"/>
      <c r="G84" s="24"/>
      <c r="H84" s="25"/>
      <c r="I84" s="25"/>
      <c r="J84" s="25"/>
      <c r="K84" s="16"/>
      <c r="L84" s="16"/>
      <c r="M84" s="16"/>
      <c r="N84" s="12"/>
    </row>
    <row r="85" spans="1:14" s="95" customFormat="1" x14ac:dyDescent="0.25">
      <c r="A85" s="12"/>
      <c r="B85" s="12"/>
      <c r="C85" s="12"/>
      <c r="D85" s="12"/>
      <c r="E85" s="118"/>
      <c r="F85" s="78"/>
      <c r="G85" s="26"/>
      <c r="H85" s="12"/>
      <c r="I85" s="12"/>
      <c r="J85" s="12"/>
      <c r="K85" s="32"/>
      <c r="L85" s="32"/>
      <c r="M85" s="32"/>
      <c r="N85" s="12"/>
    </row>
    <row r="86" spans="1:14" s="27" customFormat="1" x14ac:dyDescent="0.25">
      <c r="A86" s="25"/>
      <c r="B86" s="12"/>
      <c r="C86" s="12"/>
      <c r="D86" s="25"/>
      <c r="E86" s="118"/>
      <c r="F86" s="78"/>
      <c r="G86" s="24"/>
      <c r="H86" s="25"/>
      <c r="I86" s="25"/>
      <c r="J86" s="25"/>
      <c r="K86" s="16"/>
      <c r="L86" s="16"/>
      <c r="M86" s="16"/>
      <c r="N86" s="12"/>
    </row>
    <row r="87" spans="1:14" s="27" customFormat="1" x14ac:dyDescent="0.25">
      <c r="A87" s="25"/>
      <c r="B87" s="12"/>
      <c r="C87" s="12"/>
      <c r="D87" s="25"/>
      <c r="E87" s="118"/>
      <c r="F87" s="78"/>
      <c r="G87" s="24"/>
      <c r="H87" s="12"/>
      <c r="I87" s="25"/>
      <c r="J87" s="25"/>
      <c r="K87" s="16"/>
      <c r="L87" s="16"/>
      <c r="M87" s="16"/>
      <c r="N87" s="12"/>
    </row>
    <row r="88" spans="1:14" s="27" customFormat="1" x14ac:dyDescent="0.25">
      <c r="A88" s="36"/>
      <c r="B88" s="12"/>
      <c r="C88" s="35"/>
      <c r="D88" s="12"/>
      <c r="E88" s="114"/>
      <c r="F88" s="78"/>
      <c r="G88" s="26"/>
      <c r="H88" s="12"/>
      <c r="I88" s="25"/>
      <c r="J88" s="25"/>
      <c r="K88" s="32"/>
      <c r="L88" s="32"/>
      <c r="M88" s="16"/>
      <c r="N88" s="12"/>
    </row>
    <row r="89" spans="1:14" s="95" customFormat="1" x14ac:dyDescent="0.25">
      <c r="A89" s="12"/>
      <c r="B89" s="12"/>
      <c r="C89" s="12"/>
      <c r="D89" s="12"/>
      <c r="E89" s="114"/>
      <c r="F89" s="78"/>
      <c r="G89" s="26"/>
      <c r="H89" s="12"/>
      <c r="I89" s="12"/>
      <c r="J89" s="12"/>
      <c r="K89" s="32"/>
      <c r="L89" s="32"/>
      <c r="M89" s="16"/>
      <c r="N89" s="12"/>
    </row>
    <row r="90" spans="1:14" s="27" customFormat="1" x14ac:dyDescent="0.25">
      <c r="A90" s="36"/>
      <c r="B90" s="12"/>
      <c r="C90" s="35"/>
      <c r="D90" s="25"/>
      <c r="E90" s="70"/>
      <c r="F90" s="78"/>
      <c r="G90" s="24"/>
      <c r="H90" s="25"/>
      <c r="I90" s="25"/>
      <c r="J90" s="25"/>
      <c r="K90" s="16"/>
      <c r="L90" s="16"/>
      <c r="M90" s="16"/>
      <c r="N90" s="12"/>
    </row>
    <row r="91" spans="1:14" s="27" customFormat="1" x14ac:dyDescent="0.25">
      <c r="A91" s="36"/>
      <c r="B91" s="12"/>
      <c r="C91" s="35"/>
      <c r="D91" s="25"/>
      <c r="E91" s="70"/>
      <c r="F91" s="78"/>
      <c r="G91" s="24"/>
      <c r="H91" s="25"/>
      <c r="I91" s="25"/>
      <c r="J91" s="25"/>
      <c r="K91" s="16"/>
      <c r="L91" s="16"/>
      <c r="M91" s="16"/>
      <c r="N91" s="12"/>
    </row>
    <row r="92" spans="1:14" s="27" customFormat="1" x14ac:dyDescent="0.25">
      <c r="A92" s="36"/>
      <c r="B92" s="12"/>
      <c r="C92" s="35"/>
      <c r="D92" s="25"/>
      <c r="E92" s="70"/>
      <c r="F92" s="78"/>
      <c r="G92" s="24"/>
      <c r="H92" s="25"/>
      <c r="I92" s="25"/>
      <c r="J92" s="25"/>
      <c r="K92" s="16"/>
      <c r="L92" s="16"/>
      <c r="M92" s="16"/>
      <c r="N92" s="12"/>
    </row>
    <row r="93" spans="1:14" s="27" customFormat="1" x14ac:dyDescent="0.25">
      <c r="A93" s="39"/>
      <c r="B93" s="12"/>
      <c r="C93" s="35"/>
      <c r="D93" s="25"/>
      <c r="E93" s="70"/>
      <c r="F93" s="78"/>
      <c r="G93" s="56"/>
      <c r="H93" s="25"/>
      <c r="I93" s="25"/>
      <c r="J93" s="25"/>
      <c r="K93" s="16"/>
      <c r="L93" s="16"/>
      <c r="M93" s="16"/>
      <c r="N93" s="12"/>
    </row>
    <row r="94" spans="1:14" s="27" customFormat="1" x14ac:dyDescent="0.25">
      <c r="A94" s="39"/>
      <c r="B94" s="12"/>
      <c r="C94" s="12"/>
      <c r="D94" s="25"/>
      <c r="E94" s="115"/>
      <c r="F94" s="79"/>
      <c r="G94" s="24"/>
      <c r="H94" s="25"/>
      <c r="I94" s="25"/>
      <c r="J94" s="25"/>
      <c r="K94" s="16"/>
      <c r="L94" s="16"/>
      <c r="M94" s="16"/>
      <c r="N94" s="12"/>
    </row>
    <row r="95" spans="1:14" s="27" customFormat="1" x14ac:dyDescent="0.25">
      <c r="A95" s="39"/>
      <c r="B95" s="12"/>
      <c r="C95" s="38"/>
      <c r="D95" s="25"/>
      <c r="E95" s="70"/>
      <c r="F95" s="78"/>
      <c r="G95" s="24"/>
      <c r="H95" s="25"/>
      <c r="I95" s="25"/>
      <c r="J95" s="25"/>
      <c r="K95" s="16"/>
      <c r="L95" s="16"/>
      <c r="M95" s="16"/>
      <c r="N95" s="12"/>
    </row>
    <row r="96" spans="1:14" s="27" customFormat="1" x14ac:dyDescent="0.25">
      <c r="A96" s="25"/>
      <c r="B96" s="12"/>
      <c r="C96" s="12"/>
      <c r="D96" s="25"/>
      <c r="E96" s="70"/>
      <c r="F96" s="78"/>
      <c r="G96" s="24"/>
      <c r="H96" s="25"/>
      <c r="I96" s="25"/>
      <c r="J96" s="25"/>
      <c r="K96" s="16"/>
      <c r="L96" s="16"/>
      <c r="M96" s="16"/>
      <c r="N96" s="12"/>
    </row>
    <row r="97" spans="1:14" s="27" customFormat="1" x14ac:dyDescent="0.25">
      <c r="A97" s="25"/>
      <c r="B97" s="12"/>
      <c r="C97" s="12"/>
      <c r="D97" s="25"/>
      <c r="E97" s="122"/>
      <c r="F97" s="78"/>
      <c r="G97" s="24"/>
      <c r="H97" s="25"/>
      <c r="I97" s="25"/>
      <c r="J97" s="25"/>
      <c r="K97" s="16"/>
      <c r="L97" s="16"/>
      <c r="M97" s="16"/>
      <c r="N97" s="12"/>
    </row>
    <row r="98" spans="1:14" s="27" customFormat="1" x14ac:dyDescent="0.25">
      <c r="A98" s="25"/>
      <c r="B98" s="12"/>
      <c r="C98" s="12"/>
      <c r="D98" s="25"/>
      <c r="E98" s="70"/>
      <c r="F98" s="78"/>
      <c r="G98" s="24"/>
      <c r="H98" s="25"/>
      <c r="I98" s="25"/>
      <c r="J98" s="25"/>
      <c r="K98" s="16"/>
      <c r="L98" s="16"/>
      <c r="M98" s="16"/>
      <c r="N98" s="12"/>
    </row>
    <row r="99" spans="1:14" s="27" customFormat="1" x14ac:dyDescent="0.25">
      <c r="A99" s="25"/>
      <c r="B99" s="12"/>
      <c r="C99" s="12"/>
      <c r="D99" s="25"/>
      <c r="E99" s="70"/>
      <c r="F99" s="78"/>
      <c r="G99" s="24"/>
      <c r="H99" s="25"/>
      <c r="I99" s="25"/>
      <c r="J99" s="25"/>
      <c r="K99" s="16"/>
      <c r="L99" s="16"/>
      <c r="M99" s="16"/>
      <c r="N99" s="12"/>
    </row>
    <row r="100" spans="1:14" s="27" customFormat="1" x14ac:dyDescent="0.25">
      <c r="A100" s="25"/>
      <c r="B100" s="12"/>
      <c r="C100" s="12"/>
      <c r="D100" s="25"/>
      <c r="E100" s="70"/>
      <c r="F100" s="78"/>
      <c r="G100" s="24"/>
      <c r="H100" s="25"/>
      <c r="I100" s="25"/>
      <c r="J100" s="25"/>
      <c r="K100" s="16"/>
      <c r="L100" s="16"/>
      <c r="M100" s="16"/>
      <c r="N100" s="12"/>
    </row>
    <row r="101" spans="1:14" s="27" customFormat="1" x14ac:dyDescent="0.25">
      <c r="A101" s="25"/>
      <c r="B101" s="12"/>
      <c r="C101" s="12"/>
      <c r="D101" s="25"/>
      <c r="E101" s="70"/>
      <c r="F101" s="78"/>
      <c r="G101" s="24"/>
      <c r="H101" s="25"/>
      <c r="I101" s="25"/>
      <c r="J101" s="25"/>
      <c r="K101" s="16"/>
      <c r="L101" s="16"/>
      <c r="M101" s="16"/>
      <c r="N101" s="12"/>
    </row>
    <row r="102" spans="1:14" s="27" customFormat="1" x14ac:dyDescent="0.25">
      <c r="A102" s="25"/>
      <c r="B102" s="12"/>
      <c r="C102" s="12"/>
      <c r="D102" s="25"/>
      <c r="E102" s="70"/>
      <c r="F102" s="78"/>
      <c r="G102" s="56"/>
      <c r="H102" s="25"/>
      <c r="I102" s="25"/>
      <c r="J102" s="25"/>
      <c r="K102" s="16"/>
      <c r="L102" s="16"/>
      <c r="M102" s="16"/>
      <c r="N102" s="12"/>
    </row>
    <row r="103" spans="1:14" s="27" customFormat="1" x14ac:dyDescent="0.25">
      <c r="A103" s="42"/>
      <c r="B103" s="12"/>
      <c r="C103" s="12"/>
      <c r="D103" s="25"/>
      <c r="E103" s="70"/>
      <c r="F103" s="78"/>
      <c r="G103" s="24"/>
      <c r="H103" s="25"/>
      <c r="I103" s="25"/>
      <c r="J103" s="25"/>
      <c r="K103" s="16"/>
      <c r="L103" s="16"/>
      <c r="M103" s="16"/>
      <c r="N103" s="12"/>
    </row>
    <row r="104" spans="1:14" s="27" customFormat="1" x14ac:dyDescent="0.25">
      <c r="A104" s="25"/>
      <c r="B104" s="12"/>
      <c r="C104" s="12"/>
      <c r="D104" s="25"/>
      <c r="E104" s="70"/>
      <c r="F104" s="78"/>
      <c r="G104" s="24"/>
      <c r="H104" s="25"/>
      <c r="I104" s="25"/>
      <c r="J104" s="25"/>
      <c r="K104" s="16"/>
      <c r="L104" s="16"/>
      <c r="M104" s="16"/>
      <c r="N104" s="12"/>
    </row>
    <row r="105" spans="1:14" s="27" customFormat="1" x14ac:dyDescent="0.25">
      <c r="A105" s="25"/>
      <c r="B105" s="12"/>
      <c r="C105" s="12"/>
      <c r="D105" s="25"/>
      <c r="E105" s="70"/>
      <c r="F105" s="78"/>
      <c r="G105" s="24"/>
      <c r="H105" s="25"/>
      <c r="I105" s="25"/>
      <c r="J105" s="25"/>
      <c r="K105" s="16"/>
      <c r="L105" s="16"/>
      <c r="M105" s="16"/>
      <c r="N105" s="12"/>
    </row>
    <row r="106" spans="1:14" s="27" customFormat="1" x14ac:dyDescent="0.25">
      <c r="A106" s="25"/>
      <c r="B106" s="12"/>
      <c r="C106" s="12"/>
      <c r="D106" s="25"/>
      <c r="E106" s="70"/>
      <c r="F106" s="78"/>
      <c r="G106" s="24"/>
      <c r="H106" s="25"/>
      <c r="I106" s="25"/>
      <c r="J106" s="72"/>
      <c r="K106" s="16"/>
      <c r="L106" s="16"/>
      <c r="M106" s="123"/>
      <c r="N106" s="12"/>
    </row>
    <row r="107" spans="1:14" s="27" customFormat="1" x14ac:dyDescent="0.25">
      <c r="A107" s="39"/>
      <c r="B107" s="41"/>
      <c r="C107" s="41"/>
      <c r="D107" s="25"/>
      <c r="E107" s="70"/>
      <c r="F107" s="78"/>
      <c r="G107" s="24"/>
      <c r="H107" s="25"/>
      <c r="I107" s="25"/>
      <c r="J107" s="72"/>
      <c r="K107" s="16"/>
      <c r="L107" s="16"/>
      <c r="M107" s="113"/>
      <c r="N107" s="12"/>
    </row>
    <row r="108" spans="1:14" s="27" customFormat="1" x14ac:dyDescent="0.25">
      <c r="A108" s="42"/>
      <c r="B108" s="41"/>
      <c r="C108" s="37"/>
      <c r="D108" s="25"/>
      <c r="E108" s="70"/>
      <c r="F108" s="78"/>
      <c r="G108" s="24"/>
      <c r="H108" s="25"/>
      <c r="I108" s="25"/>
      <c r="J108" s="72"/>
      <c r="K108" s="16"/>
      <c r="L108" s="16"/>
      <c r="M108" s="124"/>
      <c r="N108" s="12"/>
    </row>
    <row r="109" spans="1:14" s="27" customFormat="1" x14ac:dyDescent="0.25">
      <c r="A109" s="42"/>
      <c r="B109" s="41"/>
      <c r="C109" s="41"/>
      <c r="D109" s="25"/>
      <c r="E109" s="70"/>
      <c r="F109" s="78"/>
      <c r="G109" s="24"/>
      <c r="H109" s="25"/>
      <c r="I109" s="25"/>
      <c r="J109" s="72"/>
      <c r="K109" s="16"/>
      <c r="L109" s="16"/>
      <c r="M109" s="124"/>
      <c r="N109" s="12"/>
    </row>
    <row r="110" spans="1:14" s="27" customFormat="1" x14ac:dyDescent="0.25">
      <c r="A110" s="42"/>
      <c r="B110" s="41"/>
      <c r="C110" s="41"/>
      <c r="D110" s="25"/>
      <c r="E110" s="70"/>
      <c r="F110" s="78"/>
      <c r="G110" s="24"/>
      <c r="H110" s="25"/>
      <c r="I110" s="25"/>
      <c r="J110" s="72"/>
      <c r="K110" s="16"/>
      <c r="L110" s="16"/>
      <c r="M110" s="124"/>
      <c r="N110" s="12"/>
    </row>
    <row r="111" spans="1:14" s="27" customFormat="1" x14ac:dyDescent="0.25">
      <c r="A111" s="42"/>
      <c r="B111" s="41"/>
      <c r="C111" s="41"/>
      <c r="D111" s="25"/>
      <c r="E111" s="70"/>
      <c r="F111" s="78"/>
      <c r="G111" s="24"/>
      <c r="H111" s="25"/>
      <c r="I111" s="25"/>
      <c r="J111" s="72"/>
      <c r="K111" s="16"/>
      <c r="L111" s="16"/>
      <c r="M111" s="124"/>
      <c r="N111" s="12"/>
    </row>
    <row r="112" spans="1:14" s="27" customFormat="1" x14ac:dyDescent="0.25">
      <c r="A112" s="42"/>
      <c r="B112" s="41"/>
      <c r="C112" s="41"/>
      <c r="D112" s="25"/>
      <c r="E112" s="70"/>
      <c r="F112" s="78"/>
      <c r="G112" s="24"/>
      <c r="H112" s="25"/>
      <c r="I112" s="25"/>
      <c r="J112" s="72"/>
      <c r="K112" s="16"/>
      <c r="L112" s="16"/>
      <c r="M112" s="124"/>
      <c r="N112" s="12"/>
    </row>
    <row r="113" spans="1:14" s="27" customFormat="1" x14ac:dyDescent="0.25">
      <c r="A113" s="42"/>
      <c r="B113" s="41"/>
      <c r="C113" s="41"/>
      <c r="D113" s="25"/>
      <c r="E113" s="70"/>
      <c r="F113" s="78"/>
      <c r="G113" s="24"/>
      <c r="H113" s="25"/>
      <c r="I113" s="25"/>
      <c r="J113" s="72"/>
      <c r="K113" s="16"/>
      <c r="L113" s="16"/>
      <c r="M113" s="124"/>
      <c r="N113" s="12"/>
    </row>
    <row r="114" spans="1:14" s="27" customFormat="1" x14ac:dyDescent="0.25">
      <c r="A114" s="42"/>
      <c r="B114" s="41"/>
      <c r="C114" s="41"/>
      <c r="D114" s="25"/>
      <c r="E114" s="115"/>
      <c r="F114" s="79"/>
      <c r="G114" s="24"/>
      <c r="H114" s="25"/>
      <c r="I114" s="25"/>
      <c r="J114" s="72"/>
      <c r="K114" s="16"/>
      <c r="L114" s="16"/>
      <c r="M114" s="124"/>
      <c r="N114" s="12"/>
    </row>
    <row r="115" spans="1:14" s="27" customFormat="1" x14ac:dyDescent="0.25">
      <c r="A115" s="42"/>
      <c r="B115" s="12"/>
      <c r="C115" s="31"/>
      <c r="D115" s="25"/>
      <c r="E115" s="70"/>
      <c r="F115" s="78"/>
      <c r="G115" s="56"/>
      <c r="H115" s="25"/>
      <c r="I115" s="25"/>
      <c r="J115" s="72"/>
      <c r="K115" s="16"/>
      <c r="L115" s="16"/>
      <c r="M115" s="124"/>
      <c r="N115" s="12"/>
    </row>
    <row r="116" spans="1:14" s="27" customFormat="1" x14ac:dyDescent="0.25">
      <c r="A116" s="40"/>
      <c r="B116" s="12"/>
      <c r="C116" s="31"/>
      <c r="D116" s="25"/>
      <c r="E116" s="70"/>
      <c r="F116" s="78"/>
      <c r="G116" s="56"/>
      <c r="H116" s="25"/>
      <c r="I116" s="25"/>
      <c r="J116" s="72"/>
      <c r="K116" s="16"/>
      <c r="L116" s="16"/>
      <c r="M116" s="124"/>
      <c r="N116" s="12"/>
    </row>
    <row r="117" spans="1:14" s="27" customFormat="1" x14ac:dyDescent="0.25">
      <c r="A117" s="40"/>
      <c r="B117" s="12"/>
      <c r="C117" s="31"/>
      <c r="D117" s="25"/>
      <c r="E117" s="70"/>
      <c r="F117" s="78"/>
      <c r="G117" s="56"/>
      <c r="H117" s="25"/>
      <c r="I117" s="25"/>
      <c r="J117" s="72"/>
      <c r="K117" s="16"/>
      <c r="L117" s="16"/>
      <c r="M117" s="124"/>
      <c r="N117" s="12"/>
    </row>
    <row r="118" spans="1:14" s="27" customFormat="1" x14ac:dyDescent="0.25">
      <c r="A118" s="25"/>
      <c r="B118" s="12"/>
      <c r="C118" s="12"/>
      <c r="D118" s="25"/>
      <c r="E118" s="70"/>
      <c r="F118" s="78"/>
      <c r="G118" s="24"/>
      <c r="H118" s="25"/>
      <c r="I118" s="25"/>
      <c r="J118" s="72"/>
      <c r="K118" s="16"/>
      <c r="L118" s="16"/>
      <c r="M118" s="124"/>
      <c r="N118" s="12"/>
    </row>
    <row r="119" spans="1:14" s="27" customFormat="1" x14ac:dyDescent="0.25">
      <c r="A119" s="25"/>
      <c r="B119" s="12"/>
      <c r="C119" s="12"/>
      <c r="D119" s="25"/>
      <c r="E119" s="70"/>
      <c r="F119" s="78"/>
      <c r="G119" s="24"/>
      <c r="H119" s="25"/>
      <c r="I119" s="25"/>
      <c r="J119" s="72"/>
      <c r="K119" s="16"/>
      <c r="L119" s="16"/>
      <c r="M119" s="124"/>
      <c r="N119" s="12"/>
    </row>
    <row r="120" spans="1:14" s="95" customFormat="1" x14ac:dyDescent="0.25">
      <c r="A120" s="12"/>
      <c r="B120" s="12"/>
      <c r="C120" s="12"/>
      <c r="D120" s="12"/>
      <c r="E120" s="70"/>
      <c r="F120" s="78"/>
      <c r="G120" s="26"/>
      <c r="H120" s="12"/>
      <c r="I120" s="12"/>
      <c r="J120" s="113"/>
      <c r="K120" s="32"/>
      <c r="L120" s="32"/>
      <c r="M120" s="124"/>
      <c r="N120" s="12"/>
    </row>
    <row r="121" spans="1:14" s="27" customFormat="1" x14ac:dyDescent="0.25">
      <c r="A121" s="39"/>
      <c r="B121" s="12"/>
      <c r="C121" s="41"/>
      <c r="D121" s="25"/>
      <c r="E121" s="59"/>
      <c r="F121" s="79"/>
      <c r="G121" s="24"/>
      <c r="H121" s="25"/>
      <c r="I121" s="25"/>
      <c r="J121" s="72"/>
      <c r="K121" s="16"/>
      <c r="L121" s="16"/>
      <c r="M121" s="124"/>
      <c r="N121" s="12"/>
    </row>
    <row r="122" spans="1:14" s="27" customFormat="1" x14ac:dyDescent="0.25">
      <c r="A122" s="39"/>
      <c r="B122" s="12"/>
      <c r="C122" s="41"/>
      <c r="D122" s="25"/>
      <c r="E122" s="70"/>
      <c r="F122" s="78"/>
      <c r="G122" s="24"/>
      <c r="H122" s="25"/>
      <c r="I122" s="25"/>
      <c r="J122" s="72"/>
      <c r="K122" s="16"/>
      <c r="L122" s="16"/>
      <c r="M122" s="124"/>
      <c r="N122" s="12"/>
    </row>
    <row r="123" spans="1:14" s="27" customFormat="1" x14ac:dyDescent="0.25">
      <c r="A123" s="42"/>
      <c r="B123" s="12"/>
      <c r="C123" s="31"/>
      <c r="D123" s="12"/>
      <c r="E123" s="108"/>
      <c r="F123" s="79"/>
      <c r="G123" s="26"/>
      <c r="H123" s="12"/>
      <c r="I123" s="25"/>
      <c r="J123" s="72"/>
      <c r="K123" s="32"/>
      <c r="L123" s="32"/>
      <c r="M123" s="124"/>
      <c r="N123" s="12"/>
    </row>
    <row r="124" spans="1:14" s="27" customFormat="1" x14ac:dyDescent="0.25">
      <c r="A124" s="42"/>
      <c r="B124" s="41"/>
      <c r="C124" s="41"/>
      <c r="D124" s="25"/>
      <c r="E124" s="70"/>
      <c r="F124" s="78"/>
      <c r="G124" s="24"/>
      <c r="H124" s="25"/>
      <c r="I124" s="25"/>
      <c r="J124" s="72"/>
      <c r="K124" s="16"/>
      <c r="L124" s="16"/>
      <c r="M124" s="124"/>
      <c r="N124" s="41"/>
    </row>
    <row r="125" spans="1:14" s="27" customFormat="1" x14ac:dyDescent="0.25">
      <c r="A125" s="42"/>
      <c r="B125" s="41"/>
      <c r="C125" s="41"/>
      <c r="D125" s="25"/>
      <c r="E125" s="70"/>
      <c r="F125" s="78"/>
      <c r="G125" s="24"/>
      <c r="H125" s="25"/>
      <c r="I125" s="25"/>
      <c r="J125" s="72"/>
      <c r="K125" s="16"/>
      <c r="L125" s="16"/>
      <c r="M125" s="124"/>
      <c r="N125" s="41"/>
    </row>
    <row r="126" spans="1:14" s="27" customFormat="1" x14ac:dyDescent="0.25">
      <c r="A126" s="42"/>
      <c r="B126" s="41"/>
      <c r="C126" s="38"/>
      <c r="D126" s="25"/>
      <c r="E126" s="70"/>
      <c r="F126" s="78"/>
      <c r="G126" s="24"/>
      <c r="H126" s="25"/>
      <c r="I126" s="25"/>
      <c r="J126" s="72"/>
      <c r="K126" s="16"/>
      <c r="L126" s="16"/>
      <c r="M126" s="124"/>
      <c r="N126" s="12"/>
    </row>
    <row r="127" spans="1:14" s="27" customFormat="1" x14ac:dyDescent="0.25">
      <c r="A127" s="43"/>
      <c r="B127" s="12"/>
      <c r="C127" s="38"/>
      <c r="D127" s="25"/>
      <c r="E127" s="70"/>
      <c r="F127" s="78"/>
      <c r="G127" s="24"/>
      <c r="H127" s="25"/>
      <c r="I127" s="25"/>
      <c r="J127" s="72"/>
      <c r="K127" s="16"/>
      <c r="L127" s="16"/>
      <c r="M127" s="124"/>
      <c r="N127" s="38"/>
    </row>
    <row r="128" spans="1:14" s="46" customFormat="1" x14ac:dyDescent="0.25">
      <c r="A128" s="43"/>
      <c r="B128" s="41"/>
      <c r="C128" s="38"/>
      <c r="D128" s="39"/>
      <c r="E128" s="59"/>
      <c r="F128" s="78"/>
      <c r="G128" s="44"/>
      <c r="H128" s="39"/>
      <c r="I128" s="39"/>
      <c r="J128" s="74"/>
      <c r="K128" s="45"/>
      <c r="L128" s="45"/>
      <c r="M128" s="124"/>
      <c r="N128" s="41"/>
    </row>
    <row r="129" spans="1:14" s="27" customFormat="1" x14ac:dyDescent="0.25">
      <c r="A129" s="43"/>
      <c r="B129" s="12"/>
      <c r="C129" s="38"/>
      <c r="D129" s="25"/>
      <c r="E129" s="59"/>
      <c r="F129" s="78"/>
      <c r="G129" s="24"/>
      <c r="H129" s="25"/>
      <c r="I129" s="25"/>
      <c r="J129" s="72"/>
      <c r="K129" s="16"/>
      <c r="L129" s="16"/>
      <c r="M129" s="124"/>
      <c r="N129" s="12"/>
    </row>
    <row r="130" spans="1:14" s="46" customFormat="1" x14ac:dyDescent="0.25">
      <c r="A130" s="43"/>
      <c r="B130" s="41"/>
      <c r="C130" s="38"/>
      <c r="D130" s="39"/>
      <c r="E130" s="59"/>
      <c r="F130" s="79"/>
      <c r="G130" s="44"/>
      <c r="H130" s="39"/>
      <c r="I130" s="39"/>
      <c r="J130" s="74"/>
      <c r="K130" s="45"/>
      <c r="L130" s="45"/>
      <c r="M130" s="124"/>
      <c r="N130" s="41"/>
    </row>
    <row r="131" spans="1:14" s="46" customFormat="1" x14ac:dyDescent="0.25">
      <c r="A131" s="47"/>
      <c r="B131" s="41"/>
      <c r="C131" s="38"/>
      <c r="D131" s="39"/>
      <c r="E131" s="59"/>
      <c r="F131" s="79"/>
      <c r="G131" s="44"/>
      <c r="H131" s="39"/>
      <c r="I131" s="39"/>
      <c r="J131" s="74"/>
      <c r="K131" s="45"/>
      <c r="L131" s="45"/>
      <c r="M131" s="124"/>
      <c r="N131" s="41"/>
    </row>
    <row r="132" spans="1:14" s="46" customFormat="1" x14ac:dyDescent="0.25">
      <c r="A132" s="47"/>
      <c r="B132" s="41"/>
      <c r="C132" s="38"/>
      <c r="D132" s="39"/>
      <c r="E132" s="59"/>
      <c r="F132" s="79"/>
      <c r="G132" s="44"/>
      <c r="H132" s="39"/>
      <c r="I132" s="39"/>
      <c r="J132" s="74"/>
      <c r="K132" s="45"/>
      <c r="L132" s="45"/>
      <c r="M132" s="124"/>
      <c r="N132" s="41"/>
    </row>
    <row r="133" spans="1:14" s="46" customFormat="1" x14ac:dyDescent="0.25">
      <c r="A133" s="43"/>
      <c r="B133" s="41"/>
      <c r="C133" s="38"/>
      <c r="D133" s="39"/>
      <c r="E133" s="59"/>
      <c r="F133" s="79"/>
      <c r="G133" s="44"/>
      <c r="H133" s="39"/>
      <c r="I133" s="39"/>
      <c r="J133" s="74"/>
      <c r="K133" s="45"/>
      <c r="L133" s="45"/>
      <c r="M133" s="124"/>
      <c r="N133" s="41"/>
    </row>
    <row r="134" spans="1:14" s="27" customFormat="1" x14ac:dyDescent="0.25">
      <c r="A134" s="43"/>
      <c r="B134" s="12"/>
      <c r="C134" s="38"/>
      <c r="D134" s="12"/>
      <c r="E134" s="59"/>
      <c r="F134" s="78"/>
      <c r="G134" s="30"/>
      <c r="H134" s="25"/>
      <c r="I134" s="25"/>
      <c r="J134" s="72"/>
      <c r="K134" s="16"/>
      <c r="L134" s="16"/>
      <c r="M134" s="124"/>
      <c r="N134" s="12"/>
    </row>
    <row r="135" spans="1:14" s="46" customFormat="1" x14ac:dyDescent="0.25">
      <c r="A135" s="43"/>
      <c r="B135" s="41"/>
      <c r="C135" s="38"/>
      <c r="D135" s="39"/>
      <c r="E135" s="59"/>
      <c r="F135" s="78"/>
      <c r="G135" s="44"/>
      <c r="H135" s="39"/>
      <c r="I135" s="39"/>
      <c r="J135" s="74"/>
      <c r="K135" s="45"/>
      <c r="L135" s="45"/>
      <c r="M135" s="124"/>
      <c r="N135" s="41"/>
    </row>
    <row r="136" spans="1:14" s="46" customFormat="1" x14ac:dyDescent="0.25">
      <c r="A136" s="43"/>
      <c r="B136" s="41"/>
      <c r="C136" s="38"/>
      <c r="D136" s="39"/>
      <c r="E136" s="59"/>
      <c r="F136" s="78"/>
      <c r="G136" s="44"/>
      <c r="H136" s="39"/>
      <c r="I136" s="39"/>
      <c r="J136" s="74"/>
      <c r="K136" s="45"/>
      <c r="L136" s="45"/>
      <c r="M136" s="124"/>
      <c r="N136" s="41"/>
    </row>
    <row r="137" spans="1:14" s="53" customFormat="1" x14ac:dyDescent="0.25">
      <c r="A137" s="54"/>
      <c r="B137" s="31"/>
      <c r="C137" s="55"/>
      <c r="D137" s="51"/>
      <c r="E137" s="60"/>
      <c r="F137" s="78"/>
      <c r="G137" s="24"/>
      <c r="H137" s="51"/>
      <c r="I137" s="51"/>
      <c r="J137" s="75"/>
      <c r="K137" s="52"/>
      <c r="L137" s="52"/>
      <c r="M137" s="124"/>
      <c r="N137" s="31"/>
    </row>
    <row r="138" spans="1:14" s="46" customFormat="1" x14ac:dyDescent="0.25">
      <c r="A138" s="43"/>
      <c r="B138" s="41"/>
      <c r="C138" s="38"/>
      <c r="D138" s="39"/>
      <c r="E138" s="59"/>
      <c r="F138" s="78"/>
      <c r="G138" s="44"/>
      <c r="H138" s="39"/>
      <c r="I138" s="39"/>
      <c r="J138" s="74"/>
      <c r="K138" s="45"/>
      <c r="L138" s="45"/>
      <c r="M138" s="124"/>
      <c r="N138" s="41"/>
    </row>
    <row r="139" spans="1:14" s="95" customFormat="1" x14ac:dyDescent="0.25">
      <c r="A139" s="12"/>
      <c r="B139" s="12"/>
      <c r="C139" s="12"/>
      <c r="D139" s="12"/>
      <c r="E139" s="70"/>
      <c r="F139" s="78"/>
      <c r="G139" s="26"/>
      <c r="H139" s="12"/>
      <c r="K139" s="32"/>
      <c r="L139" s="32"/>
      <c r="M139" s="124"/>
      <c r="N139" s="12"/>
    </row>
    <row r="140" spans="1:14" s="27" customFormat="1" x14ac:dyDescent="0.25">
      <c r="A140" s="43"/>
      <c r="B140" s="12"/>
      <c r="C140" s="38"/>
      <c r="D140" s="25"/>
      <c r="E140" s="59"/>
      <c r="F140" s="78"/>
      <c r="G140" s="24"/>
      <c r="H140" s="25"/>
      <c r="I140" s="25"/>
      <c r="J140" s="72"/>
      <c r="K140" s="16"/>
      <c r="L140" s="16"/>
      <c r="M140" s="124"/>
      <c r="N140" s="12"/>
    </row>
    <row r="141" spans="1:14" s="27" customFormat="1" x14ac:dyDescent="0.25">
      <c r="A141" s="43"/>
      <c r="B141" s="41"/>
      <c r="C141" s="38"/>
      <c r="D141" s="25"/>
      <c r="E141" s="59"/>
      <c r="F141" s="78"/>
      <c r="G141" s="24"/>
      <c r="H141" s="25"/>
      <c r="I141" s="25"/>
      <c r="J141" s="72"/>
      <c r="K141" s="16"/>
      <c r="L141" s="16"/>
      <c r="M141" s="124"/>
      <c r="N141" s="12"/>
    </row>
    <row r="142" spans="1:14" s="27" customFormat="1" x14ac:dyDescent="0.25">
      <c r="A142" s="43"/>
      <c r="B142" s="41"/>
      <c r="C142" s="38"/>
      <c r="D142" s="25"/>
      <c r="E142" s="59"/>
      <c r="F142" s="78"/>
      <c r="G142" s="24"/>
      <c r="H142" s="25"/>
      <c r="I142" s="25"/>
      <c r="J142" s="72"/>
      <c r="K142" s="16"/>
      <c r="L142" s="16"/>
      <c r="M142" s="124"/>
      <c r="N142" s="12"/>
    </row>
    <row r="143" spans="1:14" s="27" customFormat="1" x14ac:dyDescent="0.25">
      <c r="A143" s="43"/>
      <c r="B143" s="41"/>
      <c r="C143" s="38"/>
      <c r="D143" s="25"/>
      <c r="E143" s="59"/>
      <c r="F143" s="78"/>
      <c r="G143" s="24"/>
      <c r="H143" s="25"/>
      <c r="I143" s="25"/>
      <c r="J143" s="72"/>
      <c r="K143" s="16"/>
      <c r="L143" s="16"/>
      <c r="M143" s="124"/>
      <c r="N143" s="12"/>
    </row>
    <row r="144" spans="1:14" s="27" customFormat="1" x14ac:dyDescent="0.25">
      <c r="A144" s="43"/>
      <c r="B144" s="12"/>
      <c r="C144" s="38"/>
      <c r="D144" s="25"/>
      <c r="E144" s="59"/>
      <c r="F144" s="78"/>
      <c r="G144" s="24"/>
      <c r="H144" s="25"/>
      <c r="I144" s="25"/>
      <c r="J144" s="72"/>
      <c r="K144" s="16"/>
      <c r="L144" s="16"/>
      <c r="M144" s="124"/>
      <c r="N144" s="12"/>
    </row>
    <row r="145" spans="1:14" s="27" customFormat="1" x14ac:dyDescent="0.25">
      <c r="A145" s="43"/>
      <c r="B145" s="12"/>
      <c r="C145" s="38"/>
      <c r="D145" s="25"/>
      <c r="E145" s="59"/>
      <c r="F145" s="78"/>
      <c r="G145" s="24"/>
      <c r="H145" s="25"/>
      <c r="I145" s="25"/>
      <c r="J145" s="72"/>
      <c r="K145" s="16"/>
      <c r="L145" s="16"/>
      <c r="M145" s="124"/>
      <c r="N145" s="12"/>
    </row>
    <row r="146" spans="1:14" s="27" customFormat="1" x14ac:dyDescent="0.25">
      <c r="A146" s="54"/>
      <c r="B146" s="12"/>
      <c r="C146" s="55"/>
      <c r="D146" s="25"/>
      <c r="E146" s="60"/>
      <c r="F146" s="78"/>
      <c r="G146" s="24"/>
      <c r="H146" s="25"/>
      <c r="I146" s="25"/>
      <c r="J146" s="72"/>
      <c r="K146" s="16"/>
      <c r="L146" s="16"/>
      <c r="M146" s="124"/>
      <c r="N146" s="12"/>
    </row>
    <row r="147" spans="1:14" s="27" customFormat="1" x14ac:dyDescent="0.25">
      <c r="A147" s="43"/>
      <c r="B147" s="12"/>
      <c r="C147" s="38"/>
      <c r="D147" s="25"/>
      <c r="E147" s="59"/>
      <c r="F147" s="78"/>
      <c r="G147" s="24"/>
      <c r="H147" s="25"/>
      <c r="I147" s="25"/>
      <c r="J147" s="72"/>
      <c r="K147" s="16"/>
      <c r="L147" s="16"/>
      <c r="M147" s="124"/>
      <c r="N147" s="12"/>
    </row>
    <row r="148" spans="1:14" s="27" customFormat="1" x14ac:dyDescent="0.25">
      <c r="A148" s="43"/>
      <c r="B148" s="41"/>
      <c r="C148" s="38"/>
      <c r="D148" s="39"/>
      <c r="E148" s="59"/>
      <c r="F148" s="78"/>
      <c r="G148" s="24"/>
      <c r="H148" s="25"/>
      <c r="I148" s="25"/>
      <c r="J148" s="72"/>
      <c r="K148" s="16"/>
      <c r="L148" s="16"/>
      <c r="M148" s="124"/>
      <c r="N148" s="12"/>
    </row>
    <row r="149" spans="1:14" s="27" customFormat="1" x14ac:dyDescent="0.25">
      <c r="A149" s="43"/>
      <c r="B149" s="41"/>
      <c r="C149" s="38"/>
      <c r="D149" s="39"/>
      <c r="E149" s="59"/>
      <c r="F149" s="78"/>
      <c r="G149" s="56"/>
      <c r="H149" s="25"/>
      <c r="I149" s="25"/>
      <c r="J149" s="72"/>
      <c r="K149" s="16"/>
      <c r="L149" s="16"/>
      <c r="M149" s="124"/>
      <c r="N149" s="12"/>
    </row>
    <row r="150" spans="1:14" s="27" customFormat="1" x14ac:dyDescent="0.25">
      <c r="A150" s="12"/>
      <c r="B150" s="12"/>
      <c r="C150" s="12"/>
      <c r="D150" s="12"/>
      <c r="E150" s="59"/>
      <c r="F150" s="78"/>
      <c r="G150" s="26"/>
      <c r="H150" s="12"/>
      <c r="I150" s="25"/>
      <c r="J150" s="72"/>
      <c r="K150" s="32"/>
      <c r="L150" s="32"/>
      <c r="M150" s="124"/>
      <c r="N150" s="12"/>
    </row>
    <row r="151" spans="1:14" s="27" customFormat="1" x14ac:dyDescent="0.25">
      <c r="A151" s="12"/>
      <c r="B151" s="12"/>
      <c r="C151" s="12"/>
      <c r="D151" s="12"/>
      <c r="E151" s="59"/>
      <c r="F151" s="78"/>
      <c r="G151" s="26"/>
      <c r="H151" s="12"/>
      <c r="I151" s="25"/>
      <c r="J151" s="72"/>
      <c r="K151" s="32"/>
      <c r="L151" s="32"/>
      <c r="M151" s="124"/>
      <c r="N151" s="12"/>
    </row>
    <row r="152" spans="1:14" s="27" customFormat="1" x14ac:dyDescent="0.25">
      <c r="A152" s="12"/>
      <c r="B152" s="12"/>
      <c r="C152" s="12"/>
      <c r="D152" s="12"/>
      <c r="E152" s="125"/>
      <c r="F152" s="78"/>
      <c r="G152" s="26"/>
      <c r="H152" s="12"/>
      <c r="I152" s="25"/>
      <c r="J152" s="72"/>
      <c r="K152" s="32"/>
      <c r="L152" s="32"/>
      <c r="M152" s="124"/>
      <c r="N152" s="12"/>
    </row>
    <row r="153" spans="1:14" s="27" customFormat="1" x14ac:dyDescent="0.25">
      <c r="A153" s="43"/>
      <c r="B153" s="41"/>
      <c r="C153" s="38"/>
      <c r="D153" s="25"/>
      <c r="E153" s="59"/>
      <c r="F153" s="78"/>
      <c r="G153" s="24"/>
      <c r="H153" s="25"/>
      <c r="I153" s="25"/>
      <c r="J153" s="72"/>
      <c r="K153" s="16"/>
      <c r="L153" s="16"/>
      <c r="M153" s="124"/>
      <c r="N153" s="12"/>
    </row>
    <row r="154" spans="1:14" s="27" customFormat="1" x14ac:dyDescent="0.25">
      <c r="A154" s="43"/>
      <c r="B154" s="12"/>
      <c r="C154" s="38"/>
      <c r="D154" s="25"/>
      <c r="E154" s="59"/>
      <c r="F154" s="78"/>
      <c r="G154" s="24"/>
      <c r="H154" s="25"/>
      <c r="I154" s="25"/>
      <c r="J154" s="72"/>
      <c r="K154" s="16"/>
      <c r="L154" s="16"/>
      <c r="M154" s="124"/>
      <c r="N154" s="12"/>
    </row>
    <row r="155" spans="1:14" s="27" customFormat="1" x14ac:dyDescent="0.25">
      <c r="A155" s="54"/>
      <c r="B155" s="12"/>
      <c r="C155" s="55"/>
      <c r="D155" s="25"/>
      <c r="E155" s="60"/>
      <c r="F155" s="79"/>
      <c r="G155" s="24"/>
      <c r="H155" s="25"/>
      <c r="I155" s="25"/>
      <c r="J155" s="72"/>
      <c r="K155" s="16"/>
      <c r="L155" s="16"/>
      <c r="M155" s="124"/>
      <c r="N155" s="12"/>
    </row>
    <row r="156" spans="1:14" s="27" customFormat="1" x14ac:dyDescent="0.25">
      <c r="A156" s="51"/>
      <c r="B156" s="12"/>
      <c r="C156" s="31"/>
      <c r="D156" s="25"/>
      <c r="E156" s="126"/>
      <c r="F156" s="79"/>
      <c r="G156" s="24"/>
      <c r="H156" s="25"/>
      <c r="I156" s="12"/>
      <c r="J156" s="113"/>
      <c r="K156" s="16"/>
      <c r="L156" s="16"/>
      <c r="M156" s="124"/>
      <c r="N156" s="12"/>
    </row>
    <row r="157" spans="1:14" s="27" customFormat="1" x14ac:dyDescent="0.25">
      <c r="A157" s="12"/>
      <c r="B157" s="12"/>
      <c r="C157" s="12"/>
      <c r="D157" s="12"/>
      <c r="E157" s="60"/>
      <c r="F157" s="79"/>
      <c r="G157" s="26"/>
      <c r="H157" s="12"/>
      <c r="I157" s="25"/>
      <c r="J157" s="72"/>
      <c r="K157" s="32"/>
      <c r="L157" s="32"/>
      <c r="M157" s="124"/>
      <c r="N157" s="12"/>
    </row>
    <row r="158" spans="1:14" s="27" customFormat="1" x14ac:dyDescent="0.25">
      <c r="A158" s="54"/>
      <c r="B158" s="12"/>
      <c r="C158" s="55"/>
      <c r="D158" s="25"/>
      <c r="E158" s="60"/>
      <c r="F158" s="78"/>
      <c r="G158" s="56"/>
      <c r="H158" s="25"/>
      <c r="I158" s="25"/>
      <c r="J158" s="72"/>
      <c r="K158" s="16"/>
      <c r="L158" s="16"/>
      <c r="M158" s="124"/>
      <c r="N158" s="12"/>
    </row>
    <row r="159" spans="1:14" s="27" customFormat="1" x14ac:dyDescent="0.25">
      <c r="A159" s="54"/>
      <c r="B159" s="12"/>
      <c r="C159" s="55"/>
      <c r="D159" s="25"/>
      <c r="E159" s="60"/>
      <c r="F159" s="78"/>
      <c r="G159" s="24"/>
      <c r="H159" s="25"/>
      <c r="I159" s="25"/>
      <c r="J159" s="72"/>
      <c r="K159" s="16"/>
      <c r="L159" s="16"/>
      <c r="M159" s="124"/>
      <c r="N159" s="12"/>
    </row>
    <row r="160" spans="1:14" s="27" customFormat="1" x14ac:dyDescent="0.25">
      <c r="A160" s="54"/>
      <c r="B160" s="12"/>
      <c r="C160" s="55"/>
      <c r="D160" s="25"/>
      <c r="E160" s="60"/>
      <c r="F160" s="78"/>
      <c r="G160" s="24"/>
      <c r="H160" s="12"/>
      <c r="I160" s="25"/>
      <c r="J160" s="72"/>
      <c r="K160" s="16"/>
      <c r="L160" s="16"/>
      <c r="M160" s="124"/>
      <c r="N160" s="12"/>
    </row>
    <row r="161" spans="1:14" s="27" customFormat="1" x14ac:dyDescent="0.25">
      <c r="A161" s="43"/>
      <c r="B161" s="12"/>
      <c r="C161" s="47"/>
      <c r="D161" s="25"/>
      <c r="E161" s="61"/>
      <c r="F161" s="78"/>
      <c r="G161" s="24"/>
      <c r="H161" s="25"/>
      <c r="I161" s="25"/>
      <c r="J161" s="72"/>
      <c r="K161" s="16"/>
      <c r="L161" s="16"/>
      <c r="M161" s="124"/>
      <c r="N161" s="12"/>
    </row>
    <row r="162" spans="1:14" s="27" customFormat="1" x14ac:dyDescent="0.25">
      <c r="A162" s="43"/>
      <c r="B162" s="12"/>
      <c r="C162" s="41"/>
      <c r="D162" s="25"/>
      <c r="E162" s="59"/>
      <c r="F162" s="78"/>
      <c r="G162" s="56"/>
      <c r="H162" s="25"/>
      <c r="I162" s="25"/>
      <c r="J162" s="72"/>
      <c r="K162" s="16"/>
      <c r="L162" s="16"/>
      <c r="M162" s="124"/>
      <c r="N162" s="12"/>
    </row>
    <row r="163" spans="1:14" s="27" customFormat="1" x14ac:dyDescent="0.25">
      <c r="A163" s="43"/>
      <c r="B163" s="12"/>
      <c r="C163" s="41"/>
      <c r="D163" s="25"/>
      <c r="E163" s="60"/>
      <c r="F163" s="79"/>
      <c r="G163" s="56"/>
      <c r="H163" s="25"/>
      <c r="I163" s="25"/>
      <c r="J163" s="72"/>
      <c r="K163" s="16"/>
      <c r="L163" s="16"/>
      <c r="M163" s="124"/>
      <c r="N163" s="12"/>
    </row>
    <row r="164" spans="1:14" s="27" customFormat="1" x14ac:dyDescent="0.25">
      <c r="A164" s="12"/>
      <c r="B164" s="12"/>
      <c r="C164" s="12"/>
      <c r="D164" s="12"/>
      <c r="E164" s="127"/>
      <c r="F164" s="79"/>
      <c r="G164" s="26"/>
      <c r="H164" s="12"/>
      <c r="I164" s="25"/>
      <c r="J164" s="72"/>
      <c r="K164" s="32"/>
      <c r="L164" s="32"/>
      <c r="M164" s="124"/>
      <c r="N164" s="12"/>
    </row>
    <row r="165" spans="1:14" s="27" customFormat="1" x14ac:dyDescent="0.25">
      <c r="A165" s="54"/>
      <c r="B165" s="12"/>
      <c r="C165" s="31"/>
      <c r="D165" s="25"/>
      <c r="E165" s="60"/>
      <c r="F165" s="78"/>
      <c r="G165" s="24"/>
      <c r="H165" s="25"/>
      <c r="I165" s="25"/>
      <c r="J165" s="72"/>
      <c r="K165" s="16"/>
      <c r="L165" s="16"/>
      <c r="M165" s="124"/>
      <c r="N165" s="12"/>
    </row>
    <row r="166" spans="1:14" s="27" customFormat="1" x14ac:dyDescent="0.25">
      <c r="A166" s="43"/>
      <c r="B166" s="12"/>
      <c r="C166" s="41"/>
      <c r="D166" s="25"/>
      <c r="E166" s="59"/>
      <c r="F166" s="78"/>
      <c r="G166" s="24"/>
      <c r="H166" s="25"/>
      <c r="I166" s="25"/>
      <c r="J166" s="72"/>
      <c r="K166" s="16"/>
      <c r="L166" s="16"/>
      <c r="M166" s="124"/>
      <c r="N166" s="12"/>
    </row>
    <row r="167" spans="1:14" s="46" customFormat="1" x14ac:dyDescent="0.25">
      <c r="A167" s="43"/>
      <c r="B167" s="41"/>
      <c r="C167" s="41"/>
      <c r="D167" s="39"/>
      <c r="E167" s="59"/>
      <c r="F167" s="78"/>
      <c r="G167" s="44"/>
      <c r="H167" s="39"/>
      <c r="I167" s="39"/>
      <c r="J167" s="74"/>
      <c r="K167" s="45"/>
      <c r="L167" s="45"/>
      <c r="M167" s="124"/>
      <c r="N167" s="41"/>
    </row>
    <row r="168" spans="1:14" s="27" customFormat="1" x14ac:dyDescent="0.25">
      <c r="A168" s="43"/>
      <c r="B168" s="12"/>
      <c r="C168" s="41"/>
      <c r="D168" s="25"/>
      <c r="E168" s="59"/>
      <c r="F168" s="78"/>
      <c r="G168" s="24"/>
      <c r="H168" s="25"/>
      <c r="I168" s="25"/>
      <c r="J168" s="72"/>
      <c r="K168" s="16"/>
      <c r="L168" s="16"/>
      <c r="M168" s="124"/>
      <c r="N168" s="12"/>
    </row>
    <row r="169" spans="1:14" s="27" customFormat="1" x14ac:dyDescent="0.25">
      <c r="A169" s="43"/>
      <c r="B169" s="12"/>
      <c r="C169" s="41"/>
      <c r="D169" s="25"/>
      <c r="E169" s="71"/>
      <c r="F169" s="78"/>
      <c r="G169" s="56"/>
      <c r="H169" s="25"/>
      <c r="I169" s="25"/>
      <c r="J169" s="72"/>
      <c r="K169" s="16"/>
      <c r="L169" s="16"/>
      <c r="M169" s="124"/>
      <c r="N169" s="12"/>
    </row>
    <row r="170" spans="1:14" s="27" customFormat="1" x14ac:dyDescent="0.25">
      <c r="A170" s="43"/>
      <c r="B170" s="12"/>
      <c r="C170" s="41"/>
      <c r="D170" s="25"/>
      <c r="E170" s="59"/>
      <c r="F170" s="78"/>
      <c r="G170" s="56"/>
      <c r="H170" s="25"/>
      <c r="I170" s="25"/>
      <c r="J170" s="72"/>
      <c r="K170" s="16"/>
      <c r="L170" s="16"/>
      <c r="M170" s="124"/>
      <c r="N170" s="12"/>
    </row>
    <row r="171" spans="1:14" s="46" customFormat="1" x14ac:dyDescent="0.25">
      <c r="A171" s="43"/>
      <c r="B171" s="41"/>
      <c r="C171" s="41"/>
      <c r="D171" s="39"/>
      <c r="E171" s="59"/>
      <c r="F171" s="79"/>
      <c r="G171" s="49"/>
      <c r="H171" s="39"/>
      <c r="I171" s="39"/>
      <c r="J171" s="74"/>
      <c r="K171" s="45"/>
      <c r="L171" s="45"/>
      <c r="M171" s="124"/>
      <c r="N171" s="41"/>
    </row>
    <row r="172" spans="1:14" s="46" customFormat="1" x14ac:dyDescent="0.25">
      <c r="A172" s="12"/>
      <c r="B172" s="12"/>
      <c r="C172" s="12"/>
      <c r="D172" s="12"/>
      <c r="E172" s="70"/>
      <c r="F172" s="78"/>
      <c r="G172" s="26"/>
      <c r="H172" s="12"/>
      <c r="I172" s="39"/>
      <c r="J172" s="74"/>
      <c r="K172" s="32"/>
      <c r="L172" s="32"/>
      <c r="M172" s="124"/>
      <c r="N172" s="12"/>
    </row>
    <row r="173" spans="1:14" s="46" customFormat="1" x14ac:dyDescent="0.25">
      <c r="A173" s="43"/>
      <c r="B173" s="41"/>
      <c r="C173" s="41"/>
      <c r="D173" s="39"/>
      <c r="E173" s="59"/>
      <c r="F173" s="78"/>
      <c r="G173" s="57"/>
      <c r="H173" s="39"/>
      <c r="I173" s="39"/>
      <c r="J173" s="74"/>
      <c r="K173" s="45"/>
      <c r="L173" s="45"/>
      <c r="M173" s="124"/>
      <c r="N173" s="41"/>
    </row>
    <row r="174" spans="1:14" s="46" customFormat="1" x14ac:dyDescent="0.25">
      <c r="A174" s="12"/>
      <c r="B174" s="12"/>
      <c r="C174" s="12"/>
      <c r="D174" s="12"/>
      <c r="E174" s="59"/>
      <c r="F174" s="78"/>
      <c r="G174" s="26"/>
      <c r="H174" s="12"/>
      <c r="I174" s="39"/>
      <c r="J174" s="74"/>
      <c r="K174" s="32"/>
      <c r="L174" s="32"/>
      <c r="M174" s="124"/>
      <c r="N174" s="12"/>
    </row>
    <row r="175" spans="1:14" s="46" customFormat="1" x14ac:dyDescent="0.25">
      <c r="A175" s="43"/>
      <c r="B175" s="41"/>
      <c r="C175" s="41"/>
      <c r="D175" s="39"/>
      <c r="E175" s="59"/>
      <c r="F175" s="78"/>
      <c r="G175" s="44"/>
      <c r="H175" s="39"/>
      <c r="I175" s="39"/>
      <c r="J175" s="74"/>
      <c r="K175" s="45"/>
      <c r="L175" s="45"/>
      <c r="M175" s="124"/>
      <c r="N175" s="41"/>
    </row>
    <row r="176" spans="1:14" s="46" customFormat="1" x14ac:dyDescent="0.25">
      <c r="A176" s="43"/>
      <c r="B176" s="41"/>
      <c r="C176" s="41"/>
      <c r="D176" s="39"/>
      <c r="E176" s="59"/>
      <c r="F176" s="78"/>
      <c r="G176" s="44"/>
      <c r="H176" s="39"/>
      <c r="I176" s="39"/>
      <c r="J176" s="74"/>
      <c r="K176" s="45"/>
      <c r="L176" s="45"/>
      <c r="M176" s="124"/>
      <c r="N176" s="41"/>
    </row>
    <row r="177" spans="1:14" s="46" customFormat="1" x14ac:dyDescent="0.25">
      <c r="A177" s="43"/>
      <c r="B177" s="41"/>
      <c r="C177" s="41"/>
      <c r="D177" s="39"/>
      <c r="E177" s="59"/>
      <c r="F177" s="78"/>
      <c r="G177" s="57"/>
      <c r="H177" s="39"/>
      <c r="I177" s="41"/>
      <c r="J177" s="76"/>
      <c r="K177" s="45"/>
      <c r="L177" s="45"/>
      <c r="M177" s="124"/>
      <c r="N177" s="41"/>
    </row>
    <row r="178" spans="1:14" s="46" customFormat="1" x14ac:dyDescent="0.25">
      <c r="A178" s="43"/>
      <c r="B178" s="41"/>
      <c r="C178" s="41"/>
      <c r="D178" s="39"/>
      <c r="E178" s="59"/>
      <c r="F178" s="78"/>
      <c r="G178" s="44"/>
      <c r="H178" s="39"/>
      <c r="I178" s="39"/>
      <c r="J178" s="74"/>
      <c r="K178" s="45"/>
      <c r="L178" s="45"/>
      <c r="M178" s="124"/>
      <c r="N178" s="41"/>
    </row>
    <row r="179" spans="1:14" s="46" customFormat="1" x14ac:dyDescent="0.25">
      <c r="A179" s="43"/>
      <c r="B179" s="41"/>
      <c r="C179" s="41"/>
      <c r="D179" s="39"/>
      <c r="E179" s="59"/>
      <c r="F179" s="78"/>
      <c r="G179" s="57"/>
      <c r="H179" s="39"/>
      <c r="I179" s="39"/>
      <c r="J179" s="74"/>
      <c r="K179" s="45"/>
      <c r="L179" s="45"/>
      <c r="M179" s="124"/>
      <c r="N179" s="41"/>
    </row>
    <row r="180" spans="1:14" s="46" customFormat="1" x14ac:dyDescent="0.25">
      <c r="A180" s="43"/>
      <c r="B180" s="41"/>
      <c r="C180" s="41"/>
      <c r="D180" s="39"/>
      <c r="E180" s="59"/>
      <c r="F180" s="78"/>
      <c r="G180" s="44"/>
      <c r="H180" s="39"/>
      <c r="I180" s="39"/>
      <c r="J180" s="74"/>
      <c r="K180" s="45"/>
      <c r="L180" s="45"/>
      <c r="M180" s="124"/>
      <c r="N180" s="41"/>
    </row>
    <row r="181" spans="1:14" s="46" customFormat="1" x14ac:dyDescent="0.25">
      <c r="A181" s="43"/>
      <c r="B181" s="41"/>
      <c r="C181" s="38"/>
      <c r="D181" s="39"/>
      <c r="E181" s="59"/>
      <c r="F181" s="78"/>
      <c r="G181" s="44"/>
      <c r="H181" s="39"/>
      <c r="I181" s="39"/>
      <c r="J181" s="74"/>
      <c r="K181" s="45"/>
      <c r="L181" s="45"/>
      <c r="M181" s="124"/>
      <c r="N181" s="41"/>
    </row>
    <row r="182" spans="1:14" s="46" customFormat="1" x14ac:dyDescent="0.25">
      <c r="A182" s="43"/>
      <c r="B182" s="41"/>
      <c r="C182" s="41"/>
      <c r="D182" s="39"/>
      <c r="E182" s="59"/>
      <c r="F182" s="78"/>
      <c r="G182" s="44"/>
      <c r="H182" s="41"/>
      <c r="I182" s="39"/>
      <c r="J182" s="74"/>
      <c r="K182" s="45"/>
      <c r="L182" s="45"/>
      <c r="M182" s="124"/>
      <c r="N182" s="41"/>
    </row>
    <row r="183" spans="1:14" s="53" customFormat="1" x14ac:dyDescent="0.25">
      <c r="A183" s="54"/>
      <c r="B183" s="31"/>
      <c r="C183" s="31"/>
      <c r="D183" s="51"/>
      <c r="E183" s="60"/>
      <c r="F183" s="78"/>
      <c r="G183" s="24"/>
      <c r="H183" s="31"/>
      <c r="I183" s="51"/>
      <c r="J183" s="75"/>
      <c r="K183" s="52"/>
      <c r="L183" s="52"/>
      <c r="M183" s="124"/>
      <c r="N183" s="31"/>
    </row>
    <row r="184" spans="1:14" s="53" customFormat="1" x14ac:dyDescent="0.25">
      <c r="A184" s="54"/>
      <c r="B184" s="31"/>
      <c r="C184" s="31"/>
      <c r="D184" s="51"/>
      <c r="E184" s="60"/>
      <c r="F184" s="78"/>
      <c r="G184" s="24"/>
      <c r="H184" s="51"/>
      <c r="I184" s="51"/>
      <c r="J184" s="75"/>
      <c r="K184" s="52"/>
      <c r="L184" s="52"/>
      <c r="M184" s="124"/>
      <c r="N184" s="31"/>
    </row>
    <row r="185" spans="1:14" s="53" customFormat="1" x14ac:dyDescent="0.25">
      <c r="A185" s="54"/>
      <c r="B185" s="31"/>
      <c r="C185" s="31"/>
      <c r="D185" s="51"/>
      <c r="E185" s="60"/>
      <c r="F185" s="78"/>
      <c r="G185" s="24"/>
      <c r="H185" s="51"/>
      <c r="I185" s="51"/>
      <c r="J185" s="75"/>
      <c r="K185" s="52"/>
      <c r="L185" s="52"/>
      <c r="M185" s="124"/>
      <c r="N185" s="31"/>
    </row>
    <row r="186" spans="1:14" s="46" customFormat="1" x14ac:dyDescent="0.25">
      <c r="A186" s="43"/>
      <c r="B186" s="41"/>
      <c r="C186" s="41"/>
      <c r="D186" s="39"/>
      <c r="E186" s="62"/>
      <c r="F186" s="78"/>
      <c r="G186" s="44"/>
      <c r="H186" s="39"/>
      <c r="I186" s="39"/>
      <c r="J186" s="74"/>
      <c r="K186" s="45"/>
      <c r="L186" s="45"/>
      <c r="M186" s="124"/>
      <c r="N186" s="41"/>
    </row>
    <row r="187" spans="1:14" s="46" customFormat="1" x14ac:dyDescent="0.25">
      <c r="A187" s="43"/>
      <c r="B187" s="41"/>
      <c r="C187" s="41"/>
      <c r="D187" s="39"/>
      <c r="E187" s="59"/>
      <c r="F187" s="78"/>
      <c r="G187" s="44"/>
      <c r="H187" s="39"/>
      <c r="I187" s="39"/>
      <c r="J187" s="74"/>
      <c r="K187" s="45"/>
      <c r="L187" s="45"/>
      <c r="M187" s="124"/>
      <c r="N187" s="41"/>
    </row>
    <row r="188" spans="1:14" s="46" customFormat="1" x14ac:dyDescent="0.25">
      <c r="A188" s="43"/>
      <c r="B188" s="41"/>
      <c r="C188" s="47"/>
      <c r="D188" s="39"/>
      <c r="E188" s="61"/>
      <c r="F188" s="78"/>
      <c r="G188" s="44"/>
      <c r="H188" s="39"/>
      <c r="I188" s="39"/>
      <c r="J188" s="74"/>
      <c r="K188" s="45"/>
      <c r="L188" s="45"/>
      <c r="M188" s="124"/>
      <c r="N188" s="41"/>
    </row>
    <row r="189" spans="1:14" s="46" customFormat="1" x14ac:dyDescent="0.25">
      <c r="A189" s="43"/>
      <c r="B189" s="41"/>
      <c r="C189" s="38"/>
      <c r="D189" s="39"/>
      <c r="E189" s="61"/>
      <c r="F189" s="79"/>
      <c r="G189" s="44"/>
      <c r="H189" s="39"/>
      <c r="I189" s="39"/>
      <c r="J189" s="74"/>
      <c r="K189" s="45"/>
      <c r="L189" s="45"/>
      <c r="M189" s="124"/>
      <c r="N189" s="41"/>
    </row>
    <row r="190" spans="1:14" s="46" customFormat="1" x14ac:dyDescent="0.25">
      <c r="A190" s="43"/>
      <c r="B190" s="41"/>
      <c r="C190" s="38"/>
      <c r="D190" s="39"/>
      <c r="E190" s="61"/>
      <c r="F190" s="79"/>
      <c r="G190" s="49"/>
      <c r="H190" s="39"/>
      <c r="I190" s="39"/>
      <c r="J190" s="74"/>
      <c r="K190" s="45"/>
      <c r="L190" s="45"/>
      <c r="M190" s="124"/>
      <c r="N190" s="41"/>
    </row>
    <row r="191" spans="1:14" s="46" customFormat="1" x14ac:dyDescent="0.25">
      <c r="A191" s="43"/>
      <c r="B191" s="41"/>
      <c r="C191" s="38"/>
      <c r="D191" s="39"/>
      <c r="E191" s="61"/>
      <c r="F191" s="79"/>
      <c r="G191" s="57"/>
      <c r="H191" s="39"/>
      <c r="I191" s="39"/>
      <c r="J191" s="74"/>
      <c r="K191" s="45"/>
      <c r="L191" s="45"/>
      <c r="M191" s="124"/>
      <c r="N191" s="41"/>
    </row>
    <row r="192" spans="1:14" s="46" customFormat="1" x14ac:dyDescent="0.25">
      <c r="A192" s="43"/>
      <c r="B192" s="41"/>
      <c r="C192" s="38"/>
      <c r="D192" s="39"/>
      <c r="E192" s="61"/>
      <c r="F192" s="78"/>
      <c r="G192" s="44"/>
      <c r="H192" s="39"/>
      <c r="I192" s="39"/>
      <c r="J192" s="74"/>
      <c r="K192" s="45"/>
      <c r="L192" s="45"/>
      <c r="M192" s="124"/>
      <c r="N192" s="41"/>
    </row>
    <row r="193" spans="1:14" s="46" customFormat="1" x14ac:dyDescent="0.25">
      <c r="A193" s="43"/>
      <c r="B193" s="41"/>
      <c r="C193" s="38"/>
      <c r="D193" s="39"/>
      <c r="E193" s="61"/>
      <c r="F193" s="78"/>
      <c r="G193" s="44"/>
      <c r="H193" s="39"/>
      <c r="I193" s="39"/>
      <c r="J193" s="74"/>
      <c r="K193" s="45"/>
      <c r="L193" s="45"/>
      <c r="M193" s="124"/>
      <c r="N193" s="41"/>
    </row>
    <row r="194" spans="1:14" s="46" customFormat="1" x14ac:dyDescent="0.25">
      <c r="A194" s="43"/>
      <c r="B194" s="41"/>
      <c r="C194" s="38"/>
      <c r="D194" s="39"/>
      <c r="E194" s="61"/>
      <c r="F194" s="78"/>
      <c r="G194" s="44"/>
      <c r="H194" s="39"/>
      <c r="I194" s="39"/>
      <c r="J194" s="74"/>
      <c r="K194" s="45"/>
      <c r="L194" s="45"/>
      <c r="M194" s="124"/>
      <c r="N194" s="41"/>
    </row>
    <row r="195" spans="1:14" s="46" customFormat="1" x14ac:dyDescent="0.25">
      <c r="A195" s="43"/>
      <c r="B195" s="41"/>
      <c r="C195" s="38"/>
      <c r="D195" s="39"/>
      <c r="E195" s="61"/>
      <c r="F195" s="78"/>
      <c r="G195" s="44"/>
      <c r="H195" s="39"/>
      <c r="I195" s="39"/>
      <c r="J195" s="74"/>
      <c r="K195" s="45"/>
      <c r="L195" s="45"/>
      <c r="M195" s="124"/>
      <c r="N195" s="41"/>
    </row>
    <row r="196" spans="1:14" s="46" customFormat="1" x14ac:dyDescent="0.25">
      <c r="A196" s="43"/>
      <c r="B196" s="41"/>
      <c r="C196" s="41"/>
      <c r="D196" s="39"/>
      <c r="E196" s="62"/>
      <c r="F196" s="78"/>
      <c r="G196" s="44"/>
      <c r="H196" s="39"/>
      <c r="I196" s="39"/>
      <c r="J196" s="74"/>
      <c r="K196" s="45"/>
      <c r="L196" s="45"/>
      <c r="M196" s="124"/>
      <c r="N196" s="41"/>
    </row>
    <row r="197" spans="1:14" s="46" customFormat="1" x14ac:dyDescent="0.25">
      <c r="A197" s="43"/>
      <c r="B197" s="41"/>
      <c r="C197" s="41"/>
      <c r="D197" s="39"/>
      <c r="E197" s="61"/>
      <c r="F197" s="78"/>
      <c r="G197" s="44"/>
      <c r="H197" s="39"/>
      <c r="I197" s="39"/>
      <c r="J197" s="74"/>
      <c r="K197" s="45"/>
      <c r="L197" s="45"/>
      <c r="M197" s="124"/>
      <c r="N197" s="41"/>
    </row>
    <row r="198" spans="1:14" s="46" customFormat="1" x14ac:dyDescent="0.25">
      <c r="A198" s="43"/>
      <c r="B198" s="41"/>
      <c r="C198" s="41"/>
      <c r="D198" s="39"/>
      <c r="E198" s="61"/>
      <c r="F198" s="78"/>
      <c r="G198" s="44"/>
      <c r="H198" s="39"/>
      <c r="I198" s="39"/>
      <c r="J198" s="74"/>
      <c r="K198" s="45"/>
      <c r="L198" s="45"/>
      <c r="M198" s="124"/>
      <c r="N198" s="41"/>
    </row>
    <row r="199" spans="1:14" s="46" customFormat="1" x14ac:dyDescent="0.25">
      <c r="A199" s="43"/>
      <c r="B199" s="41"/>
      <c r="C199" s="41"/>
      <c r="D199" s="39"/>
      <c r="E199" s="61"/>
      <c r="F199" s="78"/>
      <c r="G199" s="44"/>
      <c r="H199" s="39"/>
      <c r="I199" s="39"/>
      <c r="J199" s="74"/>
      <c r="K199" s="45"/>
      <c r="L199" s="45"/>
      <c r="M199" s="124"/>
      <c r="N199" s="41"/>
    </row>
    <row r="200" spans="1:14" s="46" customFormat="1" x14ac:dyDescent="0.25">
      <c r="A200" s="43"/>
      <c r="B200" s="41"/>
      <c r="C200" s="41"/>
      <c r="D200" s="39"/>
      <c r="E200" s="61"/>
      <c r="F200" s="78"/>
      <c r="G200" s="44"/>
      <c r="H200" s="39"/>
      <c r="I200" s="39"/>
      <c r="J200" s="74"/>
      <c r="K200" s="45"/>
      <c r="L200" s="45"/>
      <c r="M200" s="124"/>
      <c r="N200" s="41"/>
    </row>
    <row r="201" spans="1:14" s="46" customFormat="1" x14ac:dyDescent="0.25">
      <c r="A201" s="43"/>
      <c r="B201" s="41"/>
      <c r="C201" s="38"/>
      <c r="D201" s="39"/>
      <c r="E201" s="63"/>
      <c r="F201" s="78"/>
      <c r="G201" s="44"/>
      <c r="H201" s="39"/>
      <c r="I201" s="39"/>
      <c r="J201" s="74"/>
      <c r="K201" s="45"/>
      <c r="L201" s="45"/>
      <c r="M201" s="124"/>
      <c r="N201" s="41"/>
    </row>
    <row r="202" spans="1:14" s="46" customFormat="1" x14ac:dyDescent="0.25">
      <c r="A202" s="43"/>
      <c r="B202" s="41"/>
      <c r="C202" s="38"/>
      <c r="D202" s="39"/>
      <c r="E202" s="62"/>
      <c r="F202" s="78"/>
      <c r="G202" s="44"/>
      <c r="H202" s="39"/>
      <c r="I202" s="39"/>
      <c r="J202" s="74"/>
      <c r="K202" s="45"/>
      <c r="L202" s="45"/>
      <c r="M202" s="124"/>
      <c r="N202" s="41"/>
    </row>
    <row r="203" spans="1:14" s="53" customFormat="1" x14ac:dyDescent="0.25">
      <c r="A203" s="54"/>
      <c r="B203" s="31"/>
      <c r="C203" s="55"/>
      <c r="D203" s="31"/>
      <c r="E203" s="64"/>
      <c r="F203" s="78"/>
      <c r="G203" s="24"/>
      <c r="H203" s="51"/>
      <c r="I203" s="51"/>
      <c r="J203" s="75"/>
      <c r="K203" s="52"/>
      <c r="L203" s="52"/>
      <c r="M203" s="124"/>
      <c r="N203" s="31"/>
    </row>
    <row r="204" spans="1:14" s="46" customFormat="1" x14ac:dyDescent="0.25">
      <c r="A204" s="43"/>
      <c r="B204" s="41"/>
      <c r="C204" s="38"/>
      <c r="D204" s="39"/>
      <c r="E204" s="63"/>
      <c r="F204" s="78"/>
      <c r="G204" s="44"/>
      <c r="H204" s="41"/>
      <c r="I204" s="39"/>
      <c r="J204" s="74"/>
      <c r="K204" s="45"/>
      <c r="L204" s="45"/>
      <c r="M204" s="124"/>
      <c r="N204" s="41"/>
    </row>
    <row r="205" spans="1:14" s="46" customFormat="1" x14ac:dyDescent="0.25">
      <c r="A205" s="43"/>
      <c r="B205" s="41"/>
      <c r="C205" s="38"/>
      <c r="D205" s="39"/>
      <c r="E205" s="63"/>
      <c r="F205" s="78"/>
      <c r="G205" s="44"/>
      <c r="H205" s="39"/>
      <c r="I205" s="39"/>
      <c r="J205" s="74"/>
      <c r="K205" s="45"/>
      <c r="L205" s="45"/>
      <c r="M205" s="124"/>
      <c r="N205" s="41"/>
    </row>
    <row r="206" spans="1:14" s="46" customFormat="1" x14ac:dyDescent="0.25">
      <c r="A206" s="43"/>
      <c r="B206" s="41"/>
      <c r="C206" s="38"/>
      <c r="D206" s="39"/>
      <c r="E206" s="62"/>
      <c r="F206" s="78"/>
      <c r="G206" s="44"/>
      <c r="H206" s="39"/>
      <c r="I206" s="39"/>
      <c r="J206" s="74"/>
      <c r="K206" s="45"/>
      <c r="L206" s="45"/>
      <c r="M206" s="124"/>
      <c r="N206" s="41"/>
    </row>
    <row r="207" spans="1:14" s="46" customFormat="1" x14ac:dyDescent="0.25">
      <c r="A207" s="43"/>
      <c r="B207" s="41"/>
      <c r="C207" s="38"/>
      <c r="D207" s="39"/>
      <c r="E207" s="63"/>
      <c r="F207" s="78"/>
      <c r="G207" s="57"/>
      <c r="H207" s="39"/>
      <c r="I207" s="41"/>
      <c r="J207" s="76"/>
      <c r="K207" s="45"/>
      <c r="L207" s="45"/>
      <c r="M207" s="124"/>
      <c r="N207" s="41"/>
    </row>
    <row r="208" spans="1:14" s="46" customFormat="1" x14ac:dyDescent="0.25">
      <c r="A208" s="43"/>
      <c r="B208" s="41"/>
      <c r="C208" s="38"/>
      <c r="D208" s="39"/>
      <c r="E208" s="66"/>
      <c r="F208" s="78"/>
      <c r="G208" s="44"/>
      <c r="H208" s="39"/>
      <c r="I208" s="39"/>
      <c r="J208" s="74"/>
      <c r="K208" s="45"/>
      <c r="L208" s="45"/>
      <c r="M208" s="124"/>
      <c r="N208" s="41"/>
    </row>
    <row r="209" spans="1:14" s="46" customFormat="1" x14ac:dyDescent="0.25">
      <c r="A209" s="67"/>
      <c r="B209" s="41"/>
      <c r="C209" s="38"/>
      <c r="D209" s="39"/>
      <c r="E209" s="66"/>
      <c r="F209" s="78"/>
      <c r="G209" s="44"/>
      <c r="H209" s="39"/>
      <c r="I209" s="39"/>
      <c r="J209" s="74"/>
      <c r="K209" s="45"/>
      <c r="L209" s="45"/>
      <c r="M209" s="124"/>
      <c r="N209" s="41"/>
    </row>
    <row r="210" spans="1:14" s="46" customFormat="1" x14ac:dyDescent="0.25">
      <c r="A210" s="43"/>
      <c r="B210" s="41"/>
      <c r="C210" s="38"/>
      <c r="D210" s="39"/>
      <c r="E210" s="66"/>
      <c r="F210" s="78"/>
      <c r="G210" s="44"/>
      <c r="H210" s="39"/>
      <c r="I210" s="39"/>
      <c r="J210" s="74"/>
      <c r="K210" s="45"/>
      <c r="L210" s="45"/>
      <c r="M210" s="124"/>
      <c r="N210" s="41"/>
    </row>
    <row r="211" spans="1:14" s="46" customFormat="1" x14ac:dyDescent="0.25">
      <c r="A211" s="43"/>
      <c r="B211" s="41"/>
      <c r="C211" s="38"/>
      <c r="D211" s="39"/>
      <c r="E211" s="68"/>
      <c r="F211" s="78"/>
      <c r="G211" s="44"/>
      <c r="H211" s="39"/>
      <c r="I211" s="39"/>
      <c r="J211" s="74"/>
      <c r="K211" s="45"/>
      <c r="L211" s="45"/>
      <c r="M211" s="124"/>
      <c r="N211" s="41"/>
    </row>
    <row r="212" spans="1:14" s="53" customFormat="1" x14ac:dyDescent="0.25">
      <c r="A212" s="54"/>
      <c r="B212" s="31"/>
      <c r="C212" s="55"/>
      <c r="D212" s="51"/>
      <c r="E212" s="69"/>
      <c r="F212" s="78"/>
      <c r="G212" s="24"/>
      <c r="H212" s="51"/>
      <c r="I212" s="51"/>
      <c r="J212" s="75"/>
      <c r="K212" s="52"/>
      <c r="L212" s="52"/>
      <c r="M212" s="124"/>
      <c r="N212" s="31"/>
    </row>
    <row r="213" spans="1:14" s="53" customFormat="1" x14ac:dyDescent="0.25">
      <c r="A213" s="54"/>
      <c r="B213" s="31"/>
      <c r="C213" s="55"/>
      <c r="D213" s="51"/>
      <c r="E213" s="69"/>
      <c r="F213" s="78"/>
      <c r="G213" s="56"/>
      <c r="H213" s="31"/>
      <c r="I213" s="51"/>
      <c r="J213" s="75"/>
      <c r="K213" s="52"/>
      <c r="L213" s="52"/>
      <c r="M213" s="124"/>
      <c r="N213" s="31"/>
    </row>
    <row r="214" spans="1:14" s="46" customFormat="1" x14ac:dyDescent="0.25">
      <c r="A214" s="43"/>
      <c r="B214" s="41"/>
      <c r="C214" s="38"/>
      <c r="D214" s="39"/>
      <c r="E214" s="68"/>
      <c r="F214" s="78"/>
      <c r="G214" s="44"/>
      <c r="H214" s="39"/>
      <c r="I214" s="39"/>
      <c r="J214" s="74"/>
      <c r="K214" s="45"/>
      <c r="L214" s="45"/>
      <c r="M214" s="124"/>
      <c r="N214" s="41"/>
    </row>
    <row r="215" spans="1:14" s="46" customFormat="1" x14ac:dyDescent="0.25">
      <c r="A215" s="43"/>
      <c r="B215" s="41"/>
      <c r="C215" s="38"/>
      <c r="D215" s="39"/>
      <c r="E215" s="68"/>
      <c r="F215" s="78"/>
      <c r="G215" s="44"/>
      <c r="H215" s="39"/>
      <c r="I215" s="39"/>
      <c r="J215" s="74"/>
      <c r="K215" s="45"/>
      <c r="L215" s="45"/>
      <c r="M215" s="124"/>
      <c r="N215" s="41"/>
    </row>
    <row r="216" spans="1:14" s="46" customFormat="1" x14ac:dyDescent="0.25">
      <c r="A216" s="43"/>
      <c r="B216" s="41"/>
      <c r="C216" s="38"/>
      <c r="D216" s="39"/>
      <c r="E216" s="68"/>
      <c r="F216" s="128"/>
      <c r="G216" s="57"/>
      <c r="H216" s="39"/>
      <c r="I216" s="39"/>
      <c r="J216" s="74"/>
      <c r="K216" s="45"/>
      <c r="L216" s="45"/>
      <c r="M216" s="124"/>
      <c r="N216" s="41"/>
    </row>
    <row r="217" spans="1:14" s="46" customFormat="1" x14ac:dyDescent="0.25">
      <c r="A217" s="43"/>
      <c r="B217" s="41"/>
      <c r="C217" s="38"/>
      <c r="D217" s="39"/>
      <c r="E217" s="68"/>
      <c r="F217" s="78"/>
      <c r="G217" s="44"/>
      <c r="H217" s="39"/>
      <c r="I217" s="39"/>
      <c r="J217" s="74"/>
      <c r="K217" s="45"/>
      <c r="L217" s="45"/>
      <c r="M217" s="124"/>
      <c r="N217" s="41"/>
    </row>
    <row r="218" spans="1:14" s="53" customFormat="1" x14ac:dyDescent="0.25">
      <c r="A218" s="43"/>
      <c r="B218" s="31"/>
      <c r="C218" s="38"/>
      <c r="D218" s="51"/>
      <c r="E218" s="68"/>
      <c r="F218" s="78"/>
      <c r="G218" s="24"/>
      <c r="H218" s="51"/>
      <c r="I218" s="51"/>
      <c r="J218" s="75"/>
      <c r="K218" s="52"/>
      <c r="L218" s="52"/>
      <c r="M218" s="124"/>
      <c r="N218" s="31"/>
    </row>
    <row r="219" spans="1:14" s="46" customFormat="1" x14ac:dyDescent="0.25">
      <c r="A219" s="43"/>
      <c r="B219" s="41"/>
      <c r="C219" s="41"/>
      <c r="D219" s="39"/>
      <c r="E219" s="62"/>
      <c r="F219" s="78"/>
      <c r="G219" s="44"/>
      <c r="H219" s="39"/>
      <c r="I219" s="39"/>
      <c r="J219" s="74"/>
      <c r="K219" s="45"/>
      <c r="L219" s="45"/>
      <c r="M219" s="124"/>
      <c r="N219" s="41"/>
    </row>
    <row r="220" spans="1:14" s="46" customFormat="1" x14ac:dyDescent="0.25">
      <c r="A220" s="43"/>
      <c r="B220" s="41"/>
      <c r="C220" s="38"/>
      <c r="D220" s="39"/>
      <c r="E220" s="68"/>
      <c r="F220" s="78"/>
      <c r="G220" s="44"/>
      <c r="H220" s="39"/>
      <c r="I220" s="39"/>
      <c r="J220" s="74"/>
      <c r="K220" s="45"/>
      <c r="L220" s="45"/>
      <c r="M220" s="124"/>
      <c r="N220" s="41"/>
    </row>
    <row r="221" spans="1:14" s="46" customFormat="1" x14ac:dyDescent="0.25">
      <c r="A221" s="43"/>
      <c r="B221" s="41"/>
      <c r="C221" s="38"/>
      <c r="D221" s="39"/>
      <c r="E221" s="68"/>
      <c r="F221" s="78"/>
      <c r="G221" s="44"/>
      <c r="H221" s="39"/>
      <c r="I221" s="39"/>
      <c r="J221" s="74"/>
      <c r="K221" s="45"/>
      <c r="L221" s="45"/>
      <c r="M221" s="124"/>
      <c r="N221" s="41"/>
    </row>
    <row r="222" spans="1:14" s="46" customFormat="1" x14ac:dyDescent="0.25">
      <c r="A222" s="43"/>
      <c r="B222" s="41"/>
      <c r="C222" s="38"/>
      <c r="D222" s="39"/>
      <c r="E222" s="68"/>
      <c r="F222" s="78"/>
      <c r="G222" s="44"/>
      <c r="H222" s="39"/>
      <c r="I222" s="39"/>
      <c r="J222" s="74"/>
      <c r="K222" s="45"/>
      <c r="L222" s="45"/>
      <c r="M222" s="124"/>
      <c r="N222" s="41"/>
    </row>
    <row r="223" spans="1:14" s="46" customFormat="1" x14ac:dyDescent="0.25">
      <c r="A223" s="43"/>
      <c r="B223" s="41"/>
      <c r="C223" s="35"/>
      <c r="D223" s="39"/>
      <c r="E223" s="68"/>
      <c r="F223" s="78"/>
      <c r="G223" s="44"/>
      <c r="H223" s="39"/>
      <c r="I223" s="39"/>
      <c r="J223" s="74"/>
      <c r="K223" s="45"/>
      <c r="L223" s="45"/>
      <c r="M223" s="124"/>
      <c r="N223" s="41"/>
    </row>
    <row r="224" spans="1:14" s="46" customFormat="1" x14ac:dyDescent="0.25">
      <c r="A224" s="43"/>
      <c r="B224" s="41"/>
      <c r="C224" s="35"/>
      <c r="D224" s="39"/>
      <c r="E224" s="68"/>
      <c r="F224" s="78"/>
      <c r="G224" s="44"/>
      <c r="H224" s="39"/>
      <c r="I224" s="39"/>
      <c r="J224" s="74"/>
      <c r="K224" s="45"/>
      <c r="L224" s="45"/>
      <c r="M224" s="124"/>
      <c r="N224" s="41"/>
    </row>
    <row r="225" spans="1:14" s="46" customFormat="1" x14ac:dyDescent="0.25">
      <c r="A225" s="43"/>
      <c r="B225" s="41"/>
      <c r="C225" s="38"/>
      <c r="D225" s="39"/>
      <c r="E225" s="68"/>
      <c r="F225" s="78"/>
      <c r="G225" s="44"/>
      <c r="H225" s="39"/>
      <c r="I225" s="39"/>
      <c r="J225" s="74"/>
      <c r="K225" s="45"/>
      <c r="L225" s="45"/>
      <c r="M225" s="124"/>
      <c r="N225" s="41"/>
    </row>
    <row r="226" spans="1:14" s="46" customFormat="1" x14ac:dyDescent="0.25">
      <c r="A226" s="43"/>
      <c r="B226" s="41"/>
      <c r="C226" s="38"/>
      <c r="D226" s="39"/>
      <c r="E226" s="68"/>
      <c r="F226" s="78"/>
      <c r="G226" s="44"/>
      <c r="H226" s="39"/>
      <c r="I226" s="39"/>
      <c r="J226" s="74"/>
      <c r="K226" s="45"/>
      <c r="L226" s="45"/>
      <c r="M226" s="124"/>
      <c r="N226" s="41"/>
    </row>
    <row r="227" spans="1:14" s="46" customFormat="1" x14ac:dyDescent="0.25">
      <c r="A227" s="43"/>
      <c r="B227" s="41"/>
      <c r="C227" s="38"/>
      <c r="D227" s="39"/>
      <c r="E227" s="68"/>
      <c r="F227" s="78"/>
      <c r="G227" s="44"/>
      <c r="H227" s="39"/>
      <c r="I227" s="39"/>
      <c r="J227" s="74"/>
      <c r="K227" s="45"/>
      <c r="L227" s="45"/>
      <c r="M227" s="124"/>
      <c r="N227" s="41"/>
    </row>
    <row r="228" spans="1:14" s="46" customFormat="1" x14ac:dyDescent="0.25">
      <c r="A228" s="43"/>
      <c r="B228" s="41"/>
      <c r="C228" s="38"/>
      <c r="D228" s="39"/>
      <c r="E228" s="68"/>
      <c r="F228" s="78"/>
      <c r="G228" s="44"/>
      <c r="H228" s="39"/>
      <c r="I228" s="39"/>
      <c r="J228" s="74"/>
      <c r="K228" s="45"/>
      <c r="L228" s="45"/>
      <c r="M228" s="124"/>
      <c r="N228" s="41"/>
    </row>
    <row r="229" spans="1:14" s="46" customFormat="1" x14ac:dyDescent="0.25">
      <c r="A229" s="43"/>
      <c r="B229" s="41"/>
      <c r="C229" s="38"/>
      <c r="D229" s="39"/>
      <c r="E229" s="68"/>
      <c r="F229" s="78"/>
      <c r="G229" s="44"/>
      <c r="H229" s="39"/>
      <c r="I229" s="39"/>
      <c r="J229" s="74"/>
      <c r="K229" s="45"/>
      <c r="L229" s="45"/>
      <c r="M229" s="124"/>
      <c r="N229" s="41"/>
    </row>
    <row r="230" spans="1:14" s="46" customFormat="1" x14ac:dyDescent="0.25">
      <c r="A230" s="43"/>
      <c r="B230" s="41"/>
      <c r="C230" s="38"/>
      <c r="D230" s="39"/>
      <c r="E230" s="68"/>
      <c r="F230" s="78"/>
      <c r="G230" s="57"/>
      <c r="H230" s="39"/>
      <c r="I230" s="39"/>
      <c r="J230" s="74"/>
      <c r="K230" s="45"/>
      <c r="L230" s="45"/>
      <c r="M230" s="124"/>
      <c r="N230" s="41"/>
    </row>
    <row r="231" spans="1:14" s="46" customFormat="1" x14ac:dyDescent="0.25">
      <c r="A231" s="43"/>
      <c r="B231" s="41"/>
      <c r="C231" s="38"/>
      <c r="D231" s="39"/>
      <c r="E231" s="68"/>
      <c r="F231" s="78"/>
      <c r="G231" s="44"/>
      <c r="H231" s="39"/>
      <c r="I231" s="39"/>
      <c r="J231" s="74"/>
      <c r="K231" s="45"/>
      <c r="L231" s="45"/>
      <c r="M231" s="124"/>
      <c r="N231" s="41"/>
    </row>
    <row r="232" spans="1:14" s="46" customFormat="1" x14ac:dyDescent="0.25">
      <c r="A232" s="43"/>
      <c r="B232" s="41"/>
      <c r="C232" s="38"/>
      <c r="D232" s="39"/>
      <c r="E232" s="68"/>
      <c r="F232" s="78"/>
      <c r="G232" s="57"/>
      <c r="H232" s="39"/>
      <c r="I232" s="39"/>
      <c r="J232" s="74"/>
      <c r="K232" s="45"/>
      <c r="L232" s="45"/>
      <c r="M232" s="124"/>
      <c r="N232" s="41"/>
    </row>
    <row r="233" spans="1:14" s="46" customFormat="1" x14ac:dyDescent="0.25">
      <c r="A233" s="43"/>
      <c r="B233" s="41"/>
      <c r="C233" s="38"/>
      <c r="D233" s="39"/>
      <c r="E233" s="68"/>
      <c r="F233" s="78"/>
      <c r="G233" s="57"/>
      <c r="H233" s="39"/>
      <c r="I233" s="39"/>
      <c r="J233" s="74"/>
      <c r="K233" s="45"/>
      <c r="L233" s="45"/>
      <c r="M233" s="124"/>
      <c r="N233" s="41"/>
    </row>
    <row r="234" spans="1:14" s="46" customFormat="1" x14ac:dyDescent="0.25">
      <c r="A234" s="43"/>
      <c r="B234" s="41"/>
      <c r="C234" s="38"/>
      <c r="D234" s="12"/>
      <c r="E234" s="68"/>
      <c r="F234" s="78"/>
      <c r="G234" s="26"/>
      <c r="H234" s="12"/>
      <c r="I234" s="39"/>
      <c r="J234" s="74"/>
      <c r="K234" s="32"/>
      <c r="L234" s="32"/>
      <c r="M234" s="124"/>
      <c r="N234" s="129"/>
    </row>
    <row r="235" spans="1:14" s="46" customFormat="1" x14ac:dyDescent="0.25">
      <c r="A235" s="43"/>
      <c r="B235" s="41"/>
      <c r="C235" s="38"/>
      <c r="D235" s="39"/>
      <c r="E235" s="68"/>
      <c r="F235" s="78"/>
      <c r="G235" s="44"/>
      <c r="H235" s="39"/>
      <c r="I235" s="39"/>
      <c r="J235" s="74"/>
      <c r="K235" s="45"/>
      <c r="L235" s="45"/>
      <c r="M235" s="124"/>
      <c r="N235" s="41"/>
    </row>
    <row r="236" spans="1:14" s="46" customFormat="1" x14ac:dyDescent="0.25">
      <c r="A236" s="54"/>
      <c r="B236" s="41"/>
      <c r="C236" s="55"/>
      <c r="D236" s="39"/>
      <c r="E236" s="69"/>
      <c r="F236" s="79"/>
      <c r="G236" s="44"/>
      <c r="H236" s="39"/>
      <c r="I236" s="39"/>
      <c r="J236" s="74"/>
      <c r="K236" s="45"/>
      <c r="L236" s="45"/>
      <c r="M236" s="124"/>
      <c r="N236" s="41"/>
    </row>
    <row r="237" spans="1:14" s="46" customFormat="1" x14ac:dyDescent="0.25">
      <c r="A237" s="43"/>
      <c r="B237" s="41"/>
      <c r="C237" s="38"/>
      <c r="D237" s="39"/>
      <c r="E237" s="68"/>
      <c r="F237" s="78"/>
      <c r="G237" s="44"/>
      <c r="H237" s="39"/>
      <c r="I237" s="39"/>
      <c r="J237" s="74"/>
      <c r="K237" s="45"/>
      <c r="L237" s="45"/>
      <c r="M237" s="124"/>
      <c r="N237" s="41"/>
    </row>
    <row r="238" spans="1:14" s="46" customFormat="1" x14ac:dyDescent="0.25">
      <c r="A238" s="43"/>
      <c r="B238" s="41"/>
      <c r="C238" s="38"/>
      <c r="D238" s="39"/>
      <c r="E238" s="66"/>
      <c r="F238" s="79"/>
      <c r="G238" s="44"/>
      <c r="H238" s="39"/>
      <c r="I238" s="39"/>
      <c r="J238" s="74"/>
      <c r="K238" s="45"/>
      <c r="L238" s="45"/>
      <c r="M238" s="124"/>
      <c r="N238" s="41"/>
    </row>
    <row r="239" spans="1:14" s="53" customFormat="1" x14ac:dyDescent="0.25">
      <c r="A239" s="54"/>
      <c r="B239" s="31"/>
      <c r="C239" s="31"/>
      <c r="D239" s="51"/>
      <c r="E239" s="130"/>
      <c r="F239" s="79"/>
      <c r="G239" s="56"/>
      <c r="H239" s="51"/>
      <c r="I239" s="51"/>
      <c r="J239" s="75"/>
      <c r="K239" s="52"/>
      <c r="L239" s="52"/>
      <c r="M239" s="124"/>
      <c r="N239" s="31"/>
    </row>
    <row r="240" spans="1:14" s="46" customFormat="1" x14ac:dyDescent="0.25">
      <c r="A240" s="43"/>
      <c r="B240" s="41"/>
      <c r="C240" s="38"/>
      <c r="D240" s="39"/>
      <c r="E240" s="66"/>
      <c r="F240" s="128"/>
      <c r="G240" s="44"/>
      <c r="H240" s="39"/>
      <c r="I240" s="39"/>
      <c r="J240" s="74"/>
      <c r="K240" s="45"/>
      <c r="L240" s="45"/>
      <c r="M240" s="124"/>
      <c r="N240" s="41"/>
    </row>
    <row r="241" spans="1:14" s="27" customFormat="1" x14ac:dyDescent="0.25">
      <c r="A241" s="25"/>
      <c r="B241" s="12"/>
      <c r="C241" s="12"/>
      <c r="D241" s="25"/>
      <c r="E241" s="71"/>
      <c r="F241" s="25"/>
      <c r="G241" s="24"/>
      <c r="H241" s="25"/>
      <c r="I241" s="25"/>
      <c r="J241" s="72"/>
      <c r="K241" s="16"/>
      <c r="L241" s="16"/>
      <c r="M241" s="124"/>
      <c r="N241" s="12"/>
    </row>
    <row r="242" spans="1:14" s="27" customFormat="1" x14ac:dyDescent="0.25">
      <c r="A242" s="25"/>
      <c r="B242" s="12"/>
      <c r="C242" s="12"/>
      <c r="D242" s="25"/>
      <c r="E242" s="71"/>
      <c r="F242" s="25"/>
      <c r="G242" s="24"/>
      <c r="H242" s="25"/>
      <c r="I242" s="25"/>
      <c r="J242" s="72"/>
      <c r="K242" s="16"/>
      <c r="L242" s="16"/>
      <c r="M242" s="124"/>
      <c r="N242" s="12"/>
    </row>
    <row r="243" spans="1:14" s="27" customFormat="1" x14ac:dyDescent="0.25">
      <c r="A243" s="25"/>
      <c r="B243" s="12"/>
      <c r="C243" s="12"/>
      <c r="D243" s="25"/>
      <c r="E243" s="71"/>
      <c r="F243" s="25"/>
      <c r="G243" s="24"/>
      <c r="H243" s="25"/>
      <c r="I243" s="25"/>
      <c r="J243" s="72"/>
      <c r="K243" s="16"/>
      <c r="L243" s="16"/>
      <c r="M243" s="124"/>
      <c r="N243" s="12"/>
    </row>
    <row r="244" spans="1:14" s="27" customFormat="1" x14ac:dyDescent="0.25">
      <c r="A244" s="25"/>
      <c r="B244" s="12"/>
      <c r="C244" s="12"/>
      <c r="D244" s="25"/>
      <c r="E244" s="71"/>
      <c r="F244" s="25"/>
      <c r="G244" s="24"/>
      <c r="H244" s="25"/>
      <c r="I244" s="25"/>
      <c r="J244" s="72"/>
      <c r="K244" s="16"/>
      <c r="L244" s="16"/>
      <c r="M244" s="124"/>
      <c r="N244" s="12"/>
    </row>
    <row r="245" spans="1:14" s="27" customFormat="1" x14ac:dyDescent="0.25">
      <c r="A245" s="25"/>
      <c r="B245" s="12"/>
      <c r="C245" s="12"/>
      <c r="D245" s="25"/>
      <c r="E245" s="71"/>
      <c r="F245" s="25"/>
      <c r="G245" s="24"/>
      <c r="H245" s="25"/>
      <c r="I245" s="25"/>
      <c r="J245" s="72"/>
      <c r="K245" s="16"/>
      <c r="L245" s="16"/>
      <c r="M245" s="124"/>
      <c r="N245" s="12"/>
    </row>
    <row r="246" spans="1:14" s="27" customFormat="1" x14ac:dyDescent="0.25">
      <c r="A246" s="25"/>
      <c r="B246" s="12"/>
      <c r="C246" s="12"/>
      <c r="D246" s="25"/>
      <c r="E246" s="71"/>
      <c r="F246" s="25"/>
      <c r="G246" s="24"/>
      <c r="H246" s="25"/>
      <c r="I246" s="25"/>
      <c r="J246" s="72"/>
      <c r="K246" s="16"/>
      <c r="L246" s="16"/>
      <c r="M246" s="124"/>
      <c r="N246" s="12"/>
    </row>
    <row r="247" spans="1:14" s="27" customFormat="1" x14ac:dyDescent="0.25">
      <c r="A247" s="25"/>
      <c r="B247" s="12"/>
      <c r="C247" s="12"/>
      <c r="D247" s="25"/>
      <c r="E247" s="71"/>
      <c r="F247" s="25"/>
      <c r="G247" s="24"/>
      <c r="H247" s="25"/>
      <c r="I247" s="25"/>
      <c r="J247" s="72"/>
      <c r="K247" s="16"/>
      <c r="L247" s="16"/>
      <c r="M247" s="124"/>
      <c r="N247" s="12"/>
    </row>
    <row r="248" spans="1:14" s="27" customFormat="1" x14ac:dyDescent="0.25">
      <c r="A248" s="25"/>
      <c r="B248" s="12"/>
      <c r="C248" s="12"/>
      <c r="D248" s="25"/>
      <c r="E248" s="71"/>
      <c r="F248" s="25"/>
      <c r="G248" s="24"/>
      <c r="H248" s="25"/>
      <c r="I248" s="25"/>
      <c r="J248" s="72"/>
      <c r="K248" s="16"/>
      <c r="L248" s="16"/>
      <c r="M248" s="124"/>
      <c r="N248" s="12"/>
    </row>
    <row r="249" spans="1:14" s="27" customFormat="1" x14ac:dyDescent="0.25">
      <c r="A249" s="25"/>
      <c r="B249" s="12"/>
      <c r="C249" s="12"/>
      <c r="D249" s="25"/>
      <c r="E249" s="71"/>
      <c r="F249" s="25"/>
      <c r="G249" s="24"/>
      <c r="H249" s="25"/>
      <c r="I249" s="25"/>
      <c r="J249" s="72"/>
      <c r="K249" s="16"/>
      <c r="L249" s="16"/>
      <c r="M249" s="124"/>
      <c r="N249" s="12"/>
    </row>
    <row r="250" spans="1:14" s="27" customFormat="1" x14ac:dyDescent="0.25">
      <c r="A250" s="25"/>
      <c r="B250" s="12"/>
      <c r="C250" s="12"/>
      <c r="D250" s="25"/>
      <c r="E250" s="71"/>
      <c r="F250" s="25"/>
      <c r="G250" s="24"/>
      <c r="H250" s="25"/>
      <c r="I250" s="25"/>
      <c r="J250" s="72"/>
      <c r="K250" s="16"/>
      <c r="L250" s="16"/>
      <c r="M250" s="124"/>
      <c r="N250" s="12"/>
    </row>
    <row r="251" spans="1:14" s="27" customFormat="1" x14ac:dyDescent="0.25">
      <c r="A251" s="25"/>
      <c r="B251" s="12"/>
      <c r="C251" s="12"/>
      <c r="D251" s="25"/>
      <c r="E251" s="71"/>
      <c r="F251" s="25"/>
      <c r="G251" s="24"/>
      <c r="H251" s="25"/>
      <c r="I251" s="25"/>
      <c r="J251" s="72"/>
      <c r="K251" s="16"/>
      <c r="L251" s="16"/>
      <c r="M251" s="124"/>
      <c r="N251" s="12"/>
    </row>
    <row r="252" spans="1:14" s="27" customFormat="1" x14ac:dyDescent="0.25">
      <c r="A252" s="25"/>
      <c r="B252" s="12"/>
      <c r="C252" s="12"/>
      <c r="D252" s="25"/>
      <c r="E252" s="71"/>
      <c r="F252" s="25"/>
      <c r="G252" s="24"/>
      <c r="H252" s="25"/>
      <c r="I252" s="25"/>
      <c r="J252" s="72"/>
      <c r="K252" s="16"/>
      <c r="L252" s="16"/>
      <c r="M252" s="124"/>
      <c r="N252" s="12"/>
    </row>
    <row r="253" spans="1:14" s="27" customFormat="1" x14ac:dyDescent="0.25">
      <c r="A253" s="72"/>
      <c r="B253" s="113"/>
      <c r="C253" s="113"/>
      <c r="D253" s="72"/>
      <c r="E253" s="72"/>
      <c r="F253" s="72"/>
      <c r="G253" s="131"/>
      <c r="H253" s="72"/>
      <c r="I253" s="72"/>
      <c r="J253" s="72"/>
      <c r="K253" s="123"/>
      <c r="L253" s="123"/>
      <c r="M253" s="124"/>
      <c r="N253" s="113"/>
    </row>
    <row r="254" spans="1:14" s="89" customFormat="1" x14ac:dyDescent="0.25">
      <c r="B254" s="113"/>
      <c r="H254" s="113"/>
      <c r="I254" s="113"/>
      <c r="J254" s="113"/>
      <c r="M254" s="124"/>
    </row>
    <row r="255" spans="1:14" s="111" customFormat="1" x14ac:dyDescent="0.25">
      <c r="B255" s="124"/>
      <c r="H255" s="124"/>
      <c r="I255" s="124"/>
      <c r="J255" s="124"/>
      <c r="M255" s="124"/>
    </row>
    <row r="260" spans="3:3" ht="15.75" x14ac:dyDescent="0.25">
      <c r="C260" s="14"/>
    </row>
  </sheetData>
  <autoFilter ref="A1:N219"/>
  <mergeCells count="2">
    <mergeCell ref="E25:E26"/>
    <mergeCell ref="F25:F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tabSelected="1" zoomScale="95" zoomScaleNormal="95" workbookViewId="0">
      <pane xSplit="1" topLeftCell="B1" activePane="topRight" state="frozen"/>
      <selection activeCell="A8" sqref="A8"/>
      <selection pane="topRight" activeCell="D12" sqref="D12"/>
    </sheetView>
  </sheetViews>
  <sheetFormatPr baseColWidth="10" defaultRowHeight="15" x14ac:dyDescent="0.25"/>
  <cols>
    <col min="1" max="1" width="23" customWidth="1"/>
    <col min="2" max="2" width="25" customWidth="1"/>
    <col min="3" max="3" width="35.28515625" customWidth="1"/>
    <col min="4" max="4" width="26" customWidth="1"/>
    <col min="5" max="5" width="25.140625" customWidth="1"/>
    <col min="6" max="6" width="27.140625" customWidth="1"/>
    <col min="7" max="7" width="31.28515625" customWidth="1"/>
    <col min="8" max="8" width="32.85546875" customWidth="1"/>
    <col min="9" max="10" width="11.42578125" customWidth="1"/>
    <col min="11" max="11" width="11.42578125" style="249" customWidth="1"/>
    <col min="12" max="12" width="27.42578125" customWidth="1"/>
    <col min="13" max="13" width="14.7109375" customWidth="1"/>
  </cols>
  <sheetData>
    <row r="1" spans="1:13" ht="85.5" customHeight="1" x14ac:dyDescent="0.25">
      <c r="A1" s="80" t="s">
        <v>0</v>
      </c>
      <c r="B1" s="80" t="s">
        <v>5</v>
      </c>
      <c r="C1" s="80" t="s">
        <v>1</v>
      </c>
      <c r="D1" s="80" t="s">
        <v>6</v>
      </c>
      <c r="E1" s="81" t="s">
        <v>178</v>
      </c>
      <c r="F1" s="80" t="s">
        <v>248</v>
      </c>
      <c r="G1" s="80" t="s">
        <v>8</v>
      </c>
      <c r="H1" s="80" t="s">
        <v>48</v>
      </c>
      <c r="I1" s="12" t="s">
        <v>99</v>
      </c>
      <c r="J1" s="231" t="s">
        <v>294</v>
      </c>
      <c r="K1" s="80" t="s">
        <v>2</v>
      </c>
      <c r="L1" s="238" t="s">
        <v>3</v>
      </c>
      <c r="M1" s="80" t="s">
        <v>290</v>
      </c>
    </row>
    <row r="2" spans="1:13" ht="318.75" customHeight="1" x14ac:dyDescent="0.25">
      <c r="A2" s="228" t="s">
        <v>307</v>
      </c>
      <c r="B2" s="224" t="s">
        <v>77</v>
      </c>
      <c r="C2" s="199" t="s">
        <v>515</v>
      </c>
      <c r="D2" s="202" t="s">
        <v>637</v>
      </c>
      <c r="E2" s="200" t="s">
        <v>671</v>
      </c>
      <c r="F2" s="194">
        <v>42736</v>
      </c>
      <c r="G2" s="208">
        <v>1193370999</v>
      </c>
      <c r="H2" s="198" t="s">
        <v>76</v>
      </c>
      <c r="I2" s="25"/>
      <c r="J2" s="71"/>
      <c r="K2" s="247">
        <v>42736</v>
      </c>
      <c r="L2" s="239" t="s">
        <v>759</v>
      </c>
      <c r="M2" s="83">
        <v>0.25</v>
      </c>
    </row>
    <row r="3" spans="1:13" ht="152.25" customHeight="1" x14ac:dyDescent="0.25">
      <c r="A3" s="203" t="s">
        <v>308</v>
      </c>
      <c r="B3" s="227" t="s">
        <v>144</v>
      </c>
      <c r="C3" s="199" t="s">
        <v>516</v>
      </c>
      <c r="D3" s="211" t="s">
        <v>36</v>
      </c>
      <c r="E3" s="200" t="s">
        <v>420</v>
      </c>
      <c r="F3" s="194">
        <v>42736</v>
      </c>
      <c r="G3" s="208">
        <v>1922218903</v>
      </c>
      <c r="H3" s="198" t="s">
        <v>76</v>
      </c>
      <c r="I3" s="31"/>
      <c r="J3" s="232"/>
      <c r="K3" s="248">
        <v>42736</v>
      </c>
      <c r="L3" s="239" t="s">
        <v>759</v>
      </c>
      <c r="M3" s="83">
        <v>0.25</v>
      </c>
    </row>
    <row r="4" spans="1:13" ht="92.25" customHeight="1" x14ac:dyDescent="0.25">
      <c r="A4" s="203" t="s">
        <v>309</v>
      </c>
      <c r="B4" s="227" t="s">
        <v>144</v>
      </c>
      <c r="C4" s="199" t="s">
        <v>184</v>
      </c>
      <c r="D4" s="188" t="s">
        <v>36</v>
      </c>
      <c r="E4" s="200" t="s">
        <v>421</v>
      </c>
      <c r="F4" s="194">
        <v>42736</v>
      </c>
      <c r="G4" s="208">
        <v>154497219</v>
      </c>
      <c r="H4" s="198" t="s">
        <v>76</v>
      </c>
      <c r="I4" s="25"/>
      <c r="J4" s="71"/>
      <c r="K4" s="220">
        <v>42736</v>
      </c>
      <c r="L4" s="240" t="s">
        <v>759</v>
      </c>
      <c r="M4" s="83">
        <v>0.25</v>
      </c>
    </row>
    <row r="5" spans="1:13" ht="97.5" customHeight="1" x14ac:dyDescent="0.25">
      <c r="A5" s="203" t="s">
        <v>310</v>
      </c>
      <c r="B5" s="227" t="s">
        <v>144</v>
      </c>
      <c r="C5" s="199" t="s">
        <v>517</v>
      </c>
      <c r="D5" s="188" t="s">
        <v>36</v>
      </c>
      <c r="E5" s="200" t="s">
        <v>422</v>
      </c>
      <c r="F5" s="194">
        <v>42736</v>
      </c>
      <c r="G5" s="208">
        <v>400780444</v>
      </c>
      <c r="H5" s="198" t="s">
        <v>76</v>
      </c>
      <c r="I5" s="12"/>
      <c r="J5" s="231"/>
      <c r="K5" s="247">
        <v>42736</v>
      </c>
      <c r="L5" s="241" t="s">
        <v>759</v>
      </c>
      <c r="M5" s="83">
        <v>0.25</v>
      </c>
    </row>
    <row r="6" spans="1:13" ht="109.5" customHeight="1" x14ac:dyDescent="0.25">
      <c r="A6" s="203" t="s">
        <v>311</v>
      </c>
      <c r="B6" s="187" t="s">
        <v>135</v>
      </c>
      <c r="C6" s="199" t="s">
        <v>518</v>
      </c>
      <c r="D6" s="188" t="s">
        <v>73</v>
      </c>
      <c r="E6" s="200" t="s">
        <v>423</v>
      </c>
      <c r="F6" s="194">
        <v>42736</v>
      </c>
      <c r="G6" s="208">
        <v>16015500</v>
      </c>
      <c r="H6" s="198" t="s">
        <v>34</v>
      </c>
      <c r="I6" s="12"/>
      <c r="J6" s="231"/>
      <c r="K6" s="220">
        <v>42736</v>
      </c>
      <c r="L6" s="240" t="s">
        <v>760</v>
      </c>
      <c r="M6" s="83">
        <v>1</v>
      </c>
    </row>
    <row r="7" spans="1:13" ht="81" customHeight="1" x14ac:dyDescent="0.25">
      <c r="A7" s="203" t="s">
        <v>312</v>
      </c>
      <c r="B7" s="187" t="s">
        <v>135</v>
      </c>
      <c r="C7" s="199" t="s">
        <v>519</v>
      </c>
      <c r="D7" s="188" t="s">
        <v>638</v>
      </c>
      <c r="E7" s="200" t="s">
        <v>424</v>
      </c>
      <c r="F7" s="194">
        <v>42736</v>
      </c>
      <c r="G7" s="208">
        <v>38341872</v>
      </c>
      <c r="H7" s="198" t="s">
        <v>76</v>
      </c>
      <c r="I7" s="25"/>
      <c r="J7" s="71"/>
      <c r="K7" s="220">
        <v>42736</v>
      </c>
      <c r="L7" s="240" t="s">
        <v>759</v>
      </c>
      <c r="M7" s="83">
        <v>0.25</v>
      </c>
    </row>
    <row r="8" spans="1:13" ht="56.25" customHeight="1" x14ac:dyDescent="0.25">
      <c r="A8" s="203" t="s">
        <v>313</v>
      </c>
      <c r="B8" s="187" t="s">
        <v>135</v>
      </c>
      <c r="C8" s="199" t="s">
        <v>520</v>
      </c>
      <c r="D8" s="188" t="s">
        <v>116</v>
      </c>
      <c r="E8" s="200" t="s">
        <v>425</v>
      </c>
      <c r="F8" s="194">
        <v>42736</v>
      </c>
      <c r="G8" s="208">
        <v>36751440</v>
      </c>
      <c r="H8" s="198" t="s">
        <v>76</v>
      </c>
      <c r="I8" s="25"/>
      <c r="J8" s="71"/>
      <c r="K8" s="220">
        <v>42736</v>
      </c>
      <c r="L8" s="240" t="s">
        <v>759</v>
      </c>
      <c r="M8" s="83">
        <v>0.25</v>
      </c>
    </row>
    <row r="9" spans="1:13" ht="45" customHeight="1" x14ac:dyDescent="0.25">
      <c r="A9" s="203" t="s">
        <v>314</v>
      </c>
      <c r="B9" s="187" t="s">
        <v>135</v>
      </c>
      <c r="C9" s="199" t="s">
        <v>518</v>
      </c>
      <c r="D9" s="188" t="s">
        <v>73</v>
      </c>
      <c r="E9" s="200" t="s">
        <v>426</v>
      </c>
      <c r="F9" s="194">
        <v>42736</v>
      </c>
      <c r="G9" s="208">
        <v>52420797</v>
      </c>
      <c r="H9" s="198" t="s">
        <v>34</v>
      </c>
      <c r="I9" s="12"/>
      <c r="J9" s="231"/>
      <c r="K9" s="220">
        <v>42736</v>
      </c>
      <c r="L9" s="240" t="s">
        <v>760</v>
      </c>
      <c r="M9" s="92">
        <v>1</v>
      </c>
    </row>
    <row r="10" spans="1:13" ht="105" customHeight="1" x14ac:dyDescent="0.25">
      <c r="A10" s="228" t="s">
        <v>315</v>
      </c>
      <c r="B10" s="187" t="s">
        <v>135</v>
      </c>
      <c r="C10" s="199" t="s">
        <v>521</v>
      </c>
      <c r="D10" s="188" t="s">
        <v>94</v>
      </c>
      <c r="E10" s="200" t="s">
        <v>427</v>
      </c>
      <c r="F10" s="194">
        <v>42736</v>
      </c>
      <c r="G10" s="208">
        <v>23086320</v>
      </c>
      <c r="H10" s="198" t="s">
        <v>76</v>
      </c>
      <c r="I10" s="12"/>
      <c r="J10" s="231"/>
      <c r="K10" s="220">
        <v>42736</v>
      </c>
      <c r="L10" s="240" t="s">
        <v>759</v>
      </c>
      <c r="M10" s="92">
        <v>0.25</v>
      </c>
    </row>
    <row r="11" spans="1:13" ht="87.75" customHeight="1" x14ac:dyDescent="0.25">
      <c r="A11" s="203" t="s">
        <v>316</v>
      </c>
      <c r="B11" s="187" t="s">
        <v>135</v>
      </c>
      <c r="C11" s="199" t="s">
        <v>518</v>
      </c>
      <c r="D11" s="188" t="s">
        <v>73</v>
      </c>
      <c r="E11" s="200" t="s">
        <v>180</v>
      </c>
      <c r="F11" s="194">
        <v>42736</v>
      </c>
      <c r="G11" s="208">
        <v>16235541</v>
      </c>
      <c r="H11" s="198" t="s">
        <v>34</v>
      </c>
      <c r="I11" s="12"/>
      <c r="J11" s="231"/>
      <c r="K11" s="220">
        <v>42736</v>
      </c>
      <c r="L11" s="240" t="s">
        <v>760</v>
      </c>
      <c r="M11" s="92">
        <v>1</v>
      </c>
    </row>
    <row r="12" spans="1:13" ht="96" customHeight="1" x14ac:dyDescent="0.25">
      <c r="A12" s="203" t="s">
        <v>317</v>
      </c>
      <c r="B12" s="187" t="s">
        <v>135</v>
      </c>
      <c r="C12" s="199" t="s">
        <v>518</v>
      </c>
      <c r="D12" s="188" t="s">
        <v>73</v>
      </c>
      <c r="E12" s="200" t="s">
        <v>428</v>
      </c>
      <c r="F12" s="194">
        <v>42736</v>
      </c>
      <c r="G12" s="208">
        <v>13453020</v>
      </c>
      <c r="H12" s="198" t="s">
        <v>34</v>
      </c>
      <c r="I12" s="12"/>
      <c r="J12" s="231"/>
      <c r="K12" s="220">
        <v>42736</v>
      </c>
      <c r="L12" s="240" t="s">
        <v>760</v>
      </c>
      <c r="M12" s="92">
        <v>1</v>
      </c>
    </row>
    <row r="13" spans="1:13" ht="80.25" customHeight="1" x14ac:dyDescent="0.25">
      <c r="A13" s="203" t="s">
        <v>318</v>
      </c>
      <c r="B13" s="224" t="s">
        <v>77</v>
      </c>
      <c r="C13" s="199" t="s">
        <v>522</v>
      </c>
      <c r="D13" s="188" t="s">
        <v>84</v>
      </c>
      <c r="E13" s="200" t="s">
        <v>179</v>
      </c>
      <c r="F13" s="194">
        <v>42736</v>
      </c>
      <c r="G13" s="208">
        <v>185473797</v>
      </c>
      <c r="H13" s="198" t="s">
        <v>76</v>
      </c>
      <c r="I13" s="12"/>
      <c r="J13" s="231"/>
      <c r="K13" s="220">
        <v>42736</v>
      </c>
      <c r="L13" s="240" t="s">
        <v>759</v>
      </c>
      <c r="M13" s="92">
        <v>0.25</v>
      </c>
    </row>
    <row r="14" spans="1:13" ht="65.25" customHeight="1" x14ac:dyDescent="0.25">
      <c r="A14" s="203" t="s">
        <v>319</v>
      </c>
      <c r="B14" s="187" t="s">
        <v>135</v>
      </c>
      <c r="C14" s="199" t="s">
        <v>523</v>
      </c>
      <c r="D14" s="188" t="s">
        <v>88</v>
      </c>
      <c r="E14" s="200" t="s">
        <v>672</v>
      </c>
      <c r="F14" s="194">
        <v>42736</v>
      </c>
      <c r="G14" s="208">
        <v>30058440</v>
      </c>
      <c r="H14" s="198" t="s">
        <v>76</v>
      </c>
      <c r="I14" s="12"/>
      <c r="J14" s="231"/>
      <c r="K14" s="220">
        <v>42736</v>
      </c>
      <c r="L14" s="240" t="s">
        <v>759</v>
      </c>
      <c r="M14" s="92">
        <v>0.25</v>
      </c>
    </row>
    <row r="15" spans="1:13" ht="90.75" customHeight="1" x14ac:dyDescent="0.25">
      <c r="A15" s="203" t="s">
        <v>320</v>
      </c>
      <c r="B15" s="187" t="s">
        <v>128</v>
      </c>
      <c r="C15" s="199" t="s">
        <v>524</v>
      </c>
      <c r="D15" s="188" t="s">
        <v>31</v>
      </c>
      <c r="E15" s="200" t="s">
        <v>429</v>
      </c>
      <c r="F15" s="194">
        <v>42736</v>
      </c>
      <c r="G15" s="208">
        <v>52510375</v>
      </c>
      <c r="H15" s="198" t="s">
        <v>300</v>
      </c>
      <c r="I15" s="12"/>
      <c r="J15" s="231"/>
      <c r="K15" s="220">
        <v>42741</v>
      </c>
      <c r="L15" s="240" t="s">
        <v>761</v>
      </c>
      <c r="M15" s="92">
        <v>1</v>
      </c>
    </row>
    <row r="16" spans="1:13" ht="93" customHeight="1" x14ac:dyDescent="0.25">
      <c r="A16" s="203" t="s">
        <v>321</v>
      </c>
      <c r="B16" s="224" t="s">
        <v>77</v>
      </c>
      <c r="C16" s="199" t="s">
        <v>525</v>
      </c>
      <c r="D16" s="188" t="s">
        <v>639</v>
      </c>
      <c r="E16" s="200" t="s">
        <v>430</v>
      </c>
      <c r="F16" s="194">
        <v>42736</v>
      </c>
      <c r="G16" s="208">
        <v>132180126</v>
      </c>
      <c r="H16" s="198" t="s">
        <v>76</v>
      </c>
      <c r="I16" s="12"/>
      <c r="J16" s="231"/>
      <c r="K16" s="220">
        <v>42736</v>
      </c>
      <c r="L16" s="240" t="s">
        <v>759</v>
      </c>
      <c r="M16" s="93">
        <v>0.25</v>
      </c>
    </row>
    <row r="17" spans="1:15" ht="214.5" customHeight="1" x14ac:dyDescent="0.25">
      <c r="A17" s="203" t="s">
        <v>322</v>
      </c>
      <c r="B17" s="224" t="s">
        <v>77</v>
      </c>
      <c r="C17" s="199" t="s">
        <v>224</v>
      </c>
      <c r="D17" s="188" t="s">
        <v>226</v>
      </c>
      <c r="E17" s="200" t="s">
        <v>431</v>
      </c>
      <c r="F17" s="194">
        <v>42736</v>
      </c>
      <c r="G17" s="208">
        <v>14368224</v>
      </c>
      <c r="H17" s="198" t="s">
        <v>76</v>
      </c>
      <c r="I17" s="12"/>
      <c r="J17" s="231"/>
      <c r="K17" s="220">
        <v>42736</v>
      </c>
      <c r="L17" s="240" t="s">
        <v>759</v>
      </c>
      <c r="M17" s="93">
        <v>0.25</v>
      </c>
    </row>
    <row r="18" spans="1:15" s="186" customFormat="1" ht="214.5" customHeight="1" x14ac:dyDescent="0.25">
      <c r="A18" s="203" t="s">
        <v>640</v>
      </c>
      <c r="B18" s="224" t="s">
        <v>77</v>
      </c>
      <c r="C18" s="199" t="s">
        <v>533</v>
      </c>
      <c r="D18" s="187" t="s">
        <v>114</v>
      </c>
      <c r="E18" s="200" t="s">
        <v>439</v>
      </c>
      <c r="F18" s="194">
        <v>42736</v>
      </c>
      <c r="G18" s="208">
        <v>127256000</v>
      </c>
      <c r="H18" s="198" t="s">
        <v>76</v>
      </c>
      <c r="I18" s="12"/>
      <c r="J18" s="231"/>
      <c r="K18" s="32" t="s">
        <v>758</v>
      </c>
      <c r="L18" s="240" t="s">
        <v>114</v>
      </c>
      <c r="M18" s="32" t="s">
        <v>758</v>
      </c>
    </row>
    <row r="19" spans="1:15" ht="57" customHeight="1" x14ac:dyDescent="0.25">
      <c r="A19" s="192" t="s">
        <v>323</v>
      </c>
      <c r="B19" s="187" t="s">
        <v>285</v>
      </c>
      <c r="C19" s="187" t="s">
        <v>526</v>
      </c>
      <c r="D19" s="188" t="s">
        <v>641</v>
      </c>
      <c r="E19" s="195" t="s">
        <v>432</v>
      </c>
      <c r="F19" s="190">
        <v>42736</v>
      </c>
      <c r="G19" s="189">
        <v>140333592</v>
      </c>
      <c r="H19" s="188" t="s">
        <v>69</v>
      </c>
      <c r="I19" s="12"/>
      <c r="J19" s="231"/>
      <c r="K19" s="220">
        <v>42738</v>
      </c>
      <c r="L19" s="240" t="s">
        <v>762</v>
      </c>
      <c r="M19" s="93">
        <v>0.75</v>
      </c>
    </row>
    <row r="20" spans="1:15" ht="72" x14ac:dyDescent="0.25">
      <c r="A20" s="192" t="s">
        <v>324</v>
      </c>
      <c r="B20" s="187" t="s">
        <v>285</v>
      </c>
      <c r="C20" s="187" t="s">
        <v>527</v>
      </c>
      <c r="D20" s="188" t="s">
        <v>642</v>
      </c>
      <c r="E20" s="193" t="s">
        <v>433</v>
      </c>
      <c r="F20" s="190">
        <v>42736</v>
      </c>
      <c r="G20" s="189">
        <v>335316783</v>
      </c>
      <c r="H20" s="188" t="s">
        <v>78</v>
      </c>
      <c r="I20" s="39"/>
      <c r="J20" s="62"/>
      <c r="K20" s="220">
        <v>42738</v>
      </c>
      <c r="L20" s="240" t="s">
        <v>763</v>
      </c>
      <c r="M20" s="83">
        <v>0.59</v>
      </c>
    </row>
    <row r="21" spans="1:15" ht="106.5" customHeight="1" x14ac:dyDescent="0.25">
      <c r="A21" s="192" t="s">
        <v>325</v>
      </c>
      <c r="B21" s="187" t="s">
        <v>135</v>
      </c>
      <c r="C21" s="187" t="s">
        <v>528</v>
      </c>
      <c r="D21" s="188" t="s">
        <v>82</v>
      </c>
      <c r="E21" s="193" t="s">
        <v>434</v>
      </c>
      <c r="F21" s="190">
        <v>42736</v>
      </c>
      <c r="G21" s="189">
        <v>26557080</v>
      </c>
      <c r="H21" s="188" t="s">
        <v>127</v>
      </c>
      <c r="I21" s="25"/>
      <c r="J21" s="71"/>
      <c r="K21" s="220">
        <v>42736</v>
      </c>
      <c r="L21" s="240" t="s">
        <v>764</v>
      </c>
      <c r="M21" s="83">
        <v>0.5</v>
      </c>
    </row>
    <row r="22" spans="1:15" ht="183.75" customHeight="1" x14ac:dyDescent="0.25">
      <c r="A22" s="192" t="s">
        <v>326</v>
      </c>
      <c r="B22" s="187" t="s">
        <v>220</v>
      </c>
      <c r="C22" s="187" t="s">
        <v>529</v>
      </c>
      <c r="D22" s="188" t="s">
        <v>221</v>
      </c>
      <c r="E22" s="195" t="s">
        <v>435</v>
      </c>
      <c r="F22" s="190">
        <v>42736</v>
      </c>
      <c r="G22" s="189">
        <v>14264766</v>
      </c>
      <c r="H22" s="188" t="s">
        <v>43</v>
      </c>
      <c r="I22" s="25"/>
      <c r="J22" s="71"/>
      <c r="K22" s="220">
        <v>42736</v>
      </c>
      <c r="L22" s="240" t="s">
        <v>765</v>
      </c>
      <c r="M22" s="83">
        <v>1</v>
      </c>
    </row>
    <row r="23" spans="1:15" ht="108" x14ac:dyDescent="0.25">
      <c r="A23" s="203" t="s">
        <v>327</v>
      </c>
      <c r="B23" s="187" t="s">
        <v>135</v>
      </c>
      <c r="C23" s="199" t="s">
        <v>530</v>
      </c>
      <c r="D23" s="188" t="s">
        <v>643</v>
      </c>
      <c r="E23" s="200" t="s">
        <v>436</v>
      </c>
      <c r="F23" s="194">
        <v>42736</v>
      </c>
      <c r="G23" s="208">
        <v>2295414</v>
      </c>
      <c r="H23" s="198" t="s">
        <v>43</v>
      </c>
      <c r="I23" s="12"/>
      <c r="J23" s="231"/>
      <c r="K23" s="220">
        <v>42736</v>
      </c>
      <c r="L23" s="240" t="s">
        <v>765</v>
      </c>
      <c r="M23" s="83">
        <v>1</v>
      </c>
    </row>
    <row r="24" spans="1:15" ht="108" x14ac:dyDescent="0.25">
      <c r="A24" s="203" t="s">
        <v>328</v>
      </c>
      <c r="B24" s="187" t="s">
        <v>135</v>
      </c>
      <c r="C24" s="199" t="s">
        <v>531</v>
      </c>
      <c r="D24" s="188" t="s">
        <v>83</v>
      </c>
      <c r="E24" s="200" t="s">
        <v>437</v>
      </c>
      <c r="F24" s="194">
        <v>42736</v>
      </c>
      <c r="G24" s="208">
        <v>6741000</v>
      </c>
      <c r="H24" s="198" t="s">
        <v>43</v>
      </c>
      <c r="I24" s="25"/>
      <c r="J24" s="71"/>
      <c r="K24" s="220">
        <v>42736</v>
      </c>
      <c r="L24" s="240" t="s">
        <v>765</v>
      </c>
      <c r="M24" s="16"/>
    </row>
    <row r="25" spans="1:15" ht="216" x14ac:dyDescent="0.25">
      <c r="A25" s="192" t="s">
        <v>329</v>
      </c>
      <c r="B25" s="187" t="s">
        <v>135</v>
      </c>
      <c r="C25" s="187" t="s">
        <v>532</v>
      </c>
      <c r="D25" s="188" t="s">
        <v>644</v>
      </c>
      <c r="E25" s="195" t="s">
        <v>673</v>
      </c>
      <c r="F25" s="190">
        <v>42736</v>
      </c>
      <c r="G25" s="189">
        <v>53290195</v>
      </c>
      <c r="H25" s="188" t="s">
        <v>76</v>
      </c>
      <c r="I25" s="25"/>
      <c r="J25" s="71"/>
      <c r="K25" s="220">
        <v>42736</v>
      </c>
      <c r="L25" s="240" t="s">
        <v>759</v>
      </c>
      <c r="M25" s="83">
        <v>0.25</v>
      </c>
    </row>
    <row r="26" spans="1:15" ht="132" x14ac:dyDescent="0.25">
      <c r="A26" s="192" t="s">
        <v>330</v>
      </c>
      <c r="B26" s="187" t="s">
        <v>128</v>
      </c>
      <c r="C26" s="187" t="s">
        <v>524</v>
      </c>
      <c r="D26" s="188" t="s">
        <v>31</v>
      </c>
      <c r="E26" s="195" t="s">
        <v>438</v>
      </c>
      <c r="F26" s="190">
        <v>42738</v>
      </c>
      <c r="G26" s="189">
        <v>89513913</v>
      </c>
      <c r="H26" s="188" t="s">
        <v>300</v>
      </c>
      <c r="I26" s="97"/>
      <c r="J26" s="233"/>
      <c r="K26" s="220">
        <v>42741</v>
      </c>
      <c r="L26" s="240" t="s">
        <v>766</v>
      </c>
      <c r="M26" s="252">
        <v>1</v>
      </c>
    </row>
    <row r="27" spans="1:15" ht="34.5" customHeight="1" x14ac:dyDescent="0.25">
      <c r="A27" s="192" t="s">
        <v>645</v>
      </c>
      <c r="B27" s="187" t="s">
        <v>135</v>
      </c>
      <c r="C27" s="187" t="s">
        <v>114</v>
      </c>
      <c r="D27" s="184" t="s">
        <v>114</v>
      </c>
      <c r="E27" s="195"/>
      <c r="F27" s="190">
        <v>42745</v>
      </c>
      <c r="G27" s="189"/>
      <c r="H27" s="188"/>
      <c r="I27" s="25"/>
      <c r="J27" s="71"/>
      <c r="K27" s="16" t="s">
        <v>758</v>
      </c>
      <c r="L27" s="242" t="s">
        <v>114</v>
      </c>
      <c r="M27" s="16"/>
    </row>
    <row r="28" spans="1:15" ht="24" x14ac:dyDescent="0.25">
      <c r="A28" s="192" t="s">
        <v>646</v>
      </c>
      <c r="B28" s="187" t="s">
        <v>135</v>
      </c>
      <c r="C28" s="187" t="s">
        <v>114</v>
      </c>
      <c r="D28" s="184" t="s">
        <v>114</v>
      </c>
      <c r="E28" s="195"/>
      <c r="F28" s="190">
        <v>42745</v>
      </c>
      <c r="G28" s="189"/>
      <c r="H28" s="188"/>
      <c r="I28" s="102"/>
      <c r="J28" s="234"/>
      <c r="K28" s="16" t="s">
        <v>758</v>
      </c>
      <c r="L28" s="243" t="s">
        <v>114</v>
      </c>
      <c r="M28" s="107"/>
    </row>
    <row r="29" spans="1:15" ht="84" x14ac:dyDescent="0.25">
      <c r="A29" s="192" t="s">
        <v>647</v>
      </c>
      <c r="B29" s="224" t="s">
        <v>133</v>
      </c>
      <c r="C29" s="187" t="s">
        <v>656</v>
      </c>
      <c r="D29" s="188" t="s">
        <v>716</v>
      </c>
      <c r="E29" s="195" t="s">
        <v>674</v>
      </c>
      <c r="F29" s="190">
        <v>42745</v>
      </c>
      <c r="G29" s="189">
        <v>97320960</v>
      </c>
      <c r="H29" s="196" t="s">
        <v>689</v>
      </c>
      <c r="I29" s="25"/>
      <c r="J29" s="71"/>
      <c r="K29" s="220">
        <v>42747</v>
      </c>
      <c r="L29" s="240" t="s">
        <v>767</v>
      </c>
      <c r="M29" s="83">
        <v>0.23</v>
      </c>
    </row>
    <row r="30" spans="1:15" ht="60" x14ac:dyDescent="0.25">
      <c r="A30" s="203" t="s">
        <v>331</v>
      </c>
      <c r="B30" s="224" t="s">
        <v>77</v>
      </c>
      <c r="C30" s="199" t="s">
        <v>533</v>
      </c>
      <c r="D30" s="188" t="s">
        <v>176</v>
      </c>
      <c r="E30" s="200" t="s">
        <v>439</v>
      </c>
      <c r="F30" s="194">
        <v>42745</v>
      </c>
      <c r="G30" s="208">
        <v>127256000</v>
      </c>
      <c r="H30" s="199" t="s">
        <v>690</v>
      </c>
      <c r="I30" s="12"/>
      <c r="J30" s="231"/>
      <c r="K30" s="247">
        <v>42751</v>
      </c>
      <c r="L30" s="239" t="s">
        <v>768</v>
      </c>
      <c r="M30" s="83">
        <v>0.22</v>
      </c>
      <c r="O30" s="1"/>
    </row>
    <row r="31" spans="1:15" ht="336" x14ac:dyDescent="0.25">
      <c r="A31" s="203" t="s">
        <v>332</v>
      </c>
      <c r="B31" s="187" t="s">
        <v>144</v>
      </c>
      <c r="C31" s="199" t="s">
        <v>534</v>
      </c>
      <c r="D31" s="188" t="s">
        <v>36</v>
      </c>
      <c r="E31" s="200" t="s">
        <v>440</v>
      </c>
      <c r="F31" s="194">
        <v>42746</v>
      </c>
      <c r="G31" s="208">
        <v>90000000</v>
      </c>
      <c r="H31" s="198" t="s">
        <v>691</v>
      </c>
      <c r="I31" s="25"/>
      <c r="J31" s="71"/>
      <c r="K31" s="247">
        <v>42747</v>
      </c>
      <c r="L31" s="241" t="s">
        <v>769</v>
      </c>
      <c r="M31" s="83">
        <v>0.24</v>
      </c>
    </row>
    <row r="32" spans="1:15" ht="216" x14ac:dyDescent="0.25">
      <c r="A32" s="203" t="s">
        <v>333</v>
      </c>
      <c r="B32" s="224" t="s">
        <v>77</v>
      </c>
      <c r="C32" s="199" t="s">
        <v>535</v>
      </c>
      <c r="D32" s="188" t="s">
        <v>717</v>
      </c>
      <c r="E32" s="200" t="s">
        <v>441</v>
      </c>
      <c r="F32" s="194">
        <v>42747</v>
      </c>
      <c r="G32" s="208">
        <v>895612611</v>
      </c>
      <c r="H32" s="199" t="s">
        <v>692</v>
      </c>
      <c r="I32" s="25"/>
      <c r="J32" s="71"/>
      <c r="K32" s="220">
        <v>42748</v>
      </c>
      <c r="L32" s="240" t="s">
        <v>770</v>
      </c>
      <c r="M32" s="83">
        <v>0.74</v>
      </c>
    </row>
    <row r="33" spans="1:13" ht="192" x14ac:dyDescent="0.25">
      <c r="A33" s="203" t="s">
        <v>334</v>
      </c>
      <c r="B33" s="224" t="s">
        <v>77</v>
      </c>
      <c r="C33" s="199" t="s">
        <v>268</v>
      </c>
      <c r="D33" s="188" t="s">
        <v>270</v>
      </c>
      <c r="E33" s="200" t="s">
        <v>442</v>
      </c>
      <c r="F33" s="194">
        <v>42747</v>
      </c>
      <c r="G33" s="208">
        <v>103891063</v>
      </c>
      <c r="H33" s="199" t="s">
        <v>692</v>
      </c>
      <c r="I33" s="12"/>
      <c r="J33" s="231"/>
      <c r="K33" s="220">
        <v>42748</v>
      </c>
      <c r="L33" s="240" t="s">
        <v>770</v>
      </c>
      <c r="M33" s="83">
        <v>0.74</v>
      </c>
    </row>
    <row r="34" spans="1:13" ht="60" x14ac:dyDescent="0.25">
      <c r="A34" s="203" t="s">
        <v>335</v>
      </c>
      <c r="B34" s="257" t="s">
        <v>220</v>
      </c>
      <c r="C34" s="199" t="s">
        <v>536</v>
      </c>
      <c r="D34" s="188" t="s">
        <v>7</v>
      </c>
      <c r="E34" s="200" t="s">
        <v>443</v>
      </c>
      <c r="F34" s="194">
        <v>42752</v>
      </c>
      <c r="G34" s="208">
        <v>200000000</v>
      </c>
      <c r="H34" s="199" t="s">
        <v>37</v>
      </c>
      <c r="I34" s="110"/>
      <c r="J34" s="235"/>
      <c r="K34" s="220">
        <v>42752</v>
      </c>
      <c r="L34" s="240" t="s">
        <v>771</v>
      </c>
      <c r="M34" s="83">
        <v>0.27</v>
      </c>
    </row>
    <row r="35" spans="1:13" ht="84" x14ac:dyDescent="0.25">
      <c r="A35" s="192" t="s">
        <v>336</v>
      </c>
      <c r="B35" s="187" t="s">
        <v>104</v>
      </c>
      <c r="C35" s="187" t="s">
        <v>537</v>
      </c>
      <c r="D35" s="188" t="s">
        <v>108</v>
      </c>
      <c r="E35" s="195" t="s">
        <v>444</v>
      </c>
      <c r="F35" s="190">
        <v>42752</v>
      </c>
      <c r="G35" s="189">
        <v>684964000</v>
      </c>
      <c r="H35" s="187" t="s">
        <v>693</v>
      </c>
      <c r="I35" s="112"/>
      <c r="J35" s="236"/>
      <c r="K35" s="220">
        <v>42752</v>
      </c>
      <c r="L35" s="240" t="s">
        <v>772</v>
      </c>
      <c r="M35" s="83">
        <v>0.22</v>
      </c>
    </row>
    <row r="36" spans="1:13" ht="96" x14ac:dyDescent="0.25">
      <c r="A36" s="203" t="s">
        <v>337</v>
      </c>
      <c r="B36" s="187" t="s">
        <v>220</v>
      </c>
      <c r="C36" s="199" t="s">
        <v>132</v>
      </c>
      <c r="D36" s="188" t="s">
        <v>140</v>
      </c>
      <c r="E36" s="200" t="s">
        <v>445</v>
      </c>
      <c r="F36" s="194">
        <v>42753</v>
      </c>
      <c r="G36" s="208">
        <v>583607779</v>
      </c>
      <c r="H36" s="199" t="s">
        <v>34</v>
      </c>
      <c r="I36" s="25" t="s">
        <v>889</v>
      </c>
      <c r="J36" s="266" t="s">
        <v>897</v>
      </c>
      <c r="K36" s="220">
        <v>42754</v>
      </c>
      <c r="L36" s="240" t="s">
        <v>773</v>
      </c>
      <c r="M36" s="83">
        <v>0.53</v>
      </c>
    </row>
    <row r="37" spans="1:13" ht="120" x14ac:dyDescent="0.25">
      <c r="A37" s="203" t="s">
        <v>338</v>
      </c>
      <c r="B37" s="187" t="s">
        <v>220</v>
      </c>
      <c r="C37" s="199" t="s">
        <v>538</v>
      </c>
      <c r="D37" s="188" t="s">
        <v>55</v>
      </c>
      <c r="E37" s="200" t="s">
        <v>675</v>
      </c>
      <c r="F37" s="194">
        <v>42753</v>
      </c>
      <c r="G37" s="208">
        <v>236486885</v>
      </c>
      <c r="H37" s="199" t="s">
        <v>9</v>
      </c>
      <c r="I37" s="25"/>
      <c r="J37" s="71"/>
      <c r="K37" s="220">
        <v>42754</v>
      </c>
      <c r="L37" s="240" t="s">
        <v>774</v>
      </c>
      <c r="M37" s="83">
        <v>0.22</v>
      </c>
    </row>
    <row r="38" spans="1:13" ht="60" x14ac:dyDescent="0.25">
      <c r="A38" s="203" t="s">
        <v>648</v>
      </c>
      <c r="B38" s="187" t="s">
        <v>104</v>
      </c>
      <c r="C38" s="199" t="s">
        <v>539</v>
      </c>
      <c r="D38" s="212" t="s">
        <v>33</v>
      </c>
      <c r="E38" s="197" t="s">
        <v>446</v>
      </c>
      <c r="F38" s="194">
        <v>42754</v>
      </c>
      <c r="G38" s="208">
        <v>47256235</v>
      </c>
      <c r="H38" s="199" t="s">
        <v>34</v>
      </c>
      <c r="I38" s="25"/>
      <c r="J38" s="71"/>
      <c r="K38" s="247">
        <v>42758</v>
      </c>
      <c r="L38" s="241" t="s">
        <v>775</v>
      </c>
      <c r="M38" s="83">
        <v>0.76</v>
      </c>
    </row>
    <row r="39" spans="1:13" ht="156" x14ac:dyDescent="0.25">
      <c r="A39" s="204" t="s">
        <v>339</v>
      </c>
      <c r="B39" s="187" t="s">
        <v>156</v>
      </c>
      <c r="C39" s="199" t="s">
        <v>540</v>
      </c>
      <c r="D39" s="188" t="s">
        <v>718</v>
      </c>
      <c r="E39" s="197" t="s">
        <v>447</v>
      </c>
      <c r="F39" s="194">
        <v>42755</v>
      </c>
      <c r="G39" s="208">
        <v>55000000</v>
      </c>
      <c r="H39" s="199" t="s">
        <v>9</v>
      </c>
      <c r="I39" s="25"/>
      <c r="J39" s="71"/>
      <c r="K39" s="220">
        <v>42758</v>
      </c>
      <c r="L39" s="240" t="s">
        <v>776</v>
      </c>
      <c r="M39" s="83">
        <v>0.21</v>
      </c>
    </row>
    <row r="40" spans="1:13" ht="144" x14ac:dyDescent="0.25">
      <c r="A40" s="191" t="s">
        <v>649</v>
      </c>
      <c r="B40" s="224" t="s">
        <v>104</v>
      </c>
      <c r="C40" s="187" t="s">
        <v>545</v>
      </c>
      <c r="D40" s="188" t="s">
        <v>59</v>
      </c>
      <c r="E40" s="193" t="s">
        <v>676</v>
      </c>
      <c r="F40" s="190">
        <v>42755</v>
      </c>
      <c r="G40" s="189">
        <v>2098200000</v>
      </c>
      <c r="H40" s="187" t="s">
        <v>694</v>
      </c>
      <c r="I40" s="25"/>
      <c r="J40" s="71"/>
      <c r="K40" s="220">
        <v>42759</v>
      </c>
      <c r="L40" s="240" t="s">
        <v>777</v>
      </c>
      <c r="M40" s="83">
        <v>0.2</v>
      </c>
    </row>
    <row r="41" spans="1:13" ht="84" x14ac:dyDescent="0.25">
      <c r="A41" s="204" t="s">
        <v>340</v>
      </c>
      <c r="B41" s="187" t="s">
        <v>133</v>
      </c>
      <c r="C41" s="199" t="s">
        <v>198</v>
      </c>
      <c r="D41" s="188" t="s">
        <v>719</v>
      </c>
      <c r="E41" s="197" t="s">
        <v>448</v>
      </c>
      <c r="F41" s="194">
        <v>42755</v>
      </c>
      <c r="G41" s="189">
        <v>70558051</v>
      </c>
      <c r="H41" s="199" t="s">
        <v>695</v>
      </c>
      <c r="I41" s="25"/>
      <c r="J41" s="71"/>
      <c r="K41" s="220">
        <v>42758</v>
      </c>
      <c r="L41" s="240" t="s">
        <v>778</v>
      </c>
      <c r="M41" s="83">
        <v>0.2</v>
      </c>
    </row>
    <row r="42" spans="1:13" ht="72" x14ac:dyDescent="0.25">
      <c r="A42" s="204" t="s">
        <v>341</v>
      </c>
      <c r="B42" s="224" t="s">
        <v>156</v>
      </c>
      <c r="C42" s="199" t="s">
        <v>541</v>
      </c>
      <c r="D42" s="188" t="s">
        <v>157</v>
      </c>
      <c r="E42" s="197" t="s">
        <v>449</v>
      </c>
      <c r="F42" s="194">
        <v>42755</v>
      </c>
      <c r="G42" s="208">
        <v>55000000</v>
      </c>
      <c r="H42" s="199" t="s">
        <v>9</v>
      </c>
      <c r="I42" s="25"/>
      <c r="J42" s="71"/>
      <c r="K42" s="220">
        <v>42760</v>
      </c>
      <c r="L42" s="240" t="s">
        <v>779</v>
      </c>
      <c r="M42" s="83">
        <v>0.2</v>
      </c>
    </row>
    <row r="43" spans="1:13" ht="72" x14ac:dyDescent="0.25">
      <c r="A43" s="204" t="s">
        <v>342</v>
      </c>
      <c r="B43" s="187" t="s">
        <v>135</v>
      </c>
      <c r="C43" s="199" t="s">
        <v>542</v>
      </c>
      <c r="D43" s="188" t="s">
        <v>81</v>
      </c>
      <c r="E43" s="197" t="s">
        <v>450</v>
      </c>
      <c r="F43" s="194">
        <v>42755</v>
      </c>
      <c r="G43" s="208">
        <v>100000000</v>
      </c>
      <c r="H43" s="199" t="s">
        <v>9</v>
      </c>
      <c r="I43" s="25"/>
      <c r="J43" s="71"/>
      <c r="K43" s="220">
        <v>42758</v>
      </c>
      <c r="L43" s="240" t="s">
        <v>776</v>
      </c>
      <c r="M43" s="83">
        <v>0.21</v>
      </c>
    </row>
    <row r="44" spans="1:13" ht="96" x14ac:dyDescent="0.25">
      <c r="A44" s="204" t="s">
        <v>343</v>
      </c>
      <c r="B44" s="187" t="s">
        <v>156</v>
      </c>
      <c r="C44" s="199" t="s">
        <v>543</v>
      </c>
      <c r="D44" s="188" t="s">
        <v>720</v>
      </c>
      <c r="E44" s="197" t="s">
        <v>451</v>
      </c>
      <c r="F44" s="194">
        <v>42759</v>
      </c>
      <c r="G44" s="208">
        <v>55000000</v>
      </c>
      <c r="H44" s="199" t="s">
        <v>9</v>
      </c>
      <c r="I44" s="25"/>
      <c r="J44" s="71"/>
      <c r="K44" s="220">
        <v>42762</v>
      </c>
      <c r="L44" s="240" t="s">
        <v>780</v>
      </c>
      <c r="M44" s="83">
        <v>0.19</v>
      </c>
    </row>
    <row r="45" spans="1:13" ht="228" x14ac:dyDescent="0.25">
      <c r="A45" s="205" t="s">
        <v>344</v>
      </c>
      <c r="B45" s="211" t="s">
        <v>220</v>
      </c>
      <c r="C45" s="199" t="s">
        <v>544</v>
      </c>
      <c r="D45" s="188" t="s">
        <v>7</v>
      </c>
      <c r="E45" s="200" t="s">
        <v>452</v>
      </c>
      <c r="F45" s="194">
        <v>42759</v>
      </c>
      <c r="G45" s="208">
        <v>320000000</v>
      </c>
      <c r="H45" s="198" t="s">
        <v>44</v>
      </c>
      <c r="I45" s="12"/>
      <c r="J45" s="231"/>
      <c r="K45" s="220">
        <v>42760</v>
      </c>
      <c r="L45" s="240" t="s">
        <v>781</v>
      </c>
      <c r="M45" s="83">
        <v>0.22</v>
      </c>
    </row>
    <row r="46" spans="1:13" ht="156" x14ac:dyDescent="0.25">
      <c r="A46" s="205" t="s">
        <v>345</v>
      </c>
      <c r="B46" s="187" t="s">
        <v>133</v>
      </c>
      <c r="C46" s="199" t="s">
        <v>545</v>
      </c>
      <c r="D46" s="188" t="s">
        <v>59</v>
      </c>
      <c r="E46" s="200" t="s">
        <v>453</v>
      </c>
      <c r="F46" s="194">
        <v>42759</v>
      </c>
      <c r="G46" s="208">
        <v>200000000</v>
      </c>
      <c r="H46" s="198" t="s">
        <v>9</v>
      </c>
      <c r="I46" s="25"/>
      <c r="J46" s="71"/>
      <c r="K46" s="220">
        <v>42761</v>
      </c>
      <c r="L46" s="240" t="s">
        <v>782</v>
      </c>
      <c r="M46" s="83">
        <v>0.2</v>
      </c>
    </row>
    <row r="47" spans="1:13" ht="96" x14ac:dyDescent="0.25">
      <c r="A47" s="205" t="s">
        <v>346</v>
      </c>
      <c r="B47" s="187" t="s">
        <v>156</v>
      </c>
      <c r="C47" s="199" t="s">
        <v>546</v>
      </c>
      <c r="D47" s="188" t="s">
        <v>721</v>
      </c>
      <c r="E47" s="200" t="s">
        <v>454</v>
      </c>
      <c r="F47" s="194">
        <v>42759</v>
      </c>
      <c r="G47" s="208">
        <v>55000000</v>
      </c>
      <c r="H47" s="198" t="s">
        <v>9</v>
      </c>
      <c r="I47" s="25"/>
      <c r="J47" s="71"/>
      <c r="K47" s="220">
        <v>42760</v>
      </c>
      <c r="L47" s="240" t="s">
        <v>779</v>
      </c>
      <c r="M47" s="83">
        <v>0.2</v>
      </c>
    </row>
    <row r="48" spans="1:13" ht="120" x14ac:dyDescent="0.25">
      <c r="A48" s="205" t="s">
        <v>650</v>
      </c>
      <c r="B48" s="187" t="s">
        <v>172</v>
      </c>
      <c r="C48" s="199" t="s">
        <v>564</v>
      </c>
      <c r="D48" s="188" t="s">
        <v>102</v>
      </c>
      <c r="E48" s="200" t="s">
        <v>677</v>
      </c>
      <c r="F48" s="194">
        <v>42759</v>
      </c>
      <c r="G48" s="198">
        <v>0</v>
      </c>
      <c r="H48" s="198" t="s">
        <v>696</v>
      </c>
      <c r="I48" s="25"/>
      <c r="J48" s="71"/>
      <c r="K48" s="220">
        <v>42759</v>
      </c>
      <c r="L48" s="240" t="s">
        <v>783</v>
      </c>
      <c r="M48" s="83">
        <v>0.04</v>
      </c>
    </row>
    <row r="49" spans="1:13" ht="84" x14ac:dyDescent="0.25">
      <c r="A49" s="192" t="s">
        <v>347</v>
      </c>
      <c r="B49" s="187" t="s">
        <v>274</v>
      </c>
      <c r="C49" s="187" t="s">
        <v>547</v>
      </c>
      <c r="D49" s="188" t="s">
        <v>208</v>
      </c>
      <c r="E49" s="195" t="s">
        <v>455</v>
      </c>
      <c r="F49" s="190">
        <v>42760</v>
      </c>
      <c r="G49" s="189">
        <v>260000000</v>
      </c>
      <c r="H49" s="188" t="s">
        <v>9</v>
      </c>
      <c r="I49" s="25"/>
      <c r="J49" s="71"/>
      <c r="K49" s="220">
        <v>42762</v>
      </c>
      <c r="L49" s="240" t="s">
        <v>784</v>
      </c>
      <c r="M49" s="83">
        <v>0.19</v>
      </c>
    </row>
    <row r="50" spans="1:13" ht="144" x14ac:dyDescent="0.25">
      <c r="A50" s="192" t="s">
        <v>348</v>
      </c>
      <c r="B50" s="224" t="s">
        <v>77</v>
      </c>
      <c r="C50" s="187" t="s">
        <v>288</v>
      </c>
      <c r="D50" s="188" t="s">
        <v>100</v>
      </c>
      <c r="E50" s="195" t="s">
        <v>456</v>
      </c>
      <c r="F50" s="190">
        <v>42761</v>
      </c>
      <c r="G50" s="189">
        <v>60107250</v>
      </c>
      <c r="H50" s="187" t="s">
        <v>39</v>
      </c>
      <c r="I50" s="25"/>
      <c r="J50" s="71"/>
      <c r="K50" s="220">
        <v>42767</v>
      </c>
      <c r="L50" s="240" t="s">
        <v>785</v>
      </c>
      <c r="M50" s="83">
        <v>0.28999999999999998</v>
      </c>
    </row>
    <row r="51" spans="1:13" ht="84" x14ac:dyDescent="0.25">
      <c r="A51" s="192" t="s">
        <v>349</v>
      </c>
      <c r="B51" s="211" t="s">
        <v>220</v>
      </c>
      <c r="C51" s="187" t="s">
        <v>225</v>
      </c>
      <c r="D51" s="188" t="s">
        <v>102</v>
      </c>
      <c r="E51" s="195" t="s">
        <v>457</v>
      </c>
      <c r="F51" s="190">
        <v>42761</v>
      </c>
      <c r="G51" s="189">
        <v>1350000000</v>
      </c>
      <c r="H51" s="188" t="s">
        <v>34</v>
      </c>
      <c r="I51" s="25"/>
      <c r="J51" s="71"/>
      <c r="K51" s="220">
        <v>42761</v>
      </c>
      <c r="L51" s="240" t="s">
        <v>786</v>
      </c>
      <c r="M51" s="83">
        <v>0.72</v>
      </c>
    </row>
    <row r="52" spans="1:13" ht="84" x14ac:dyDescent="0.25">
      <c r="A52" s="192" t="s">
        <v>350</v>
      </c>
      <c r="B52" s="227" t="s">
        <v>144</v>
      </c>
      <c r="C52" s="187" t="s">
        <v>548</v>
      </c>
      <c r="D52" s="188" t="s">
        <v>722</v>
      </c>
      <c r="E52" s="195" t="s">
        <v>458</v>
      </c>
      <c r="F52" s="190">
        <v>42762</v>
      </c>
      <c r="G52" s="189">
        <v>35200000</v>
      </c>
      <c r="H52" s="188" t="s">
        <v>9</v>
      </c>
      <c r="I52" s="25"/>
      <c r="J52" s="71"/>
      <c r="K52" s="220">
        <v>42765</v>
      </c>
      <c r="L52" s="240" t="s">
        <v>787</v>
      </c>
      <c r="M52" s="93">
        <v>0.18</v>
      </c>
    </row>
    <row r="53" spans="1:13" ht="96" x14ac:dyDescent="0.25">
      <c r="A53" s="192" t="s">
        <v>351</v>
      </c>
      <c r="B53" s="227" t="s">
        <v>144</v>
      </c>
      <c r="C53" s="187" t="s">
        <v>549</v>
      </c>
      <c r="D53" s="188" t="s">
        <v>723</v>
      </c>
      <c r="E53" s="195" t="s">
        <v>459</v>
      </c>
      <c r="F53" s="190">
        <v>42762</v>
      </c>
      <c r="G53" s="189">
        <v>35200000</v>
      </c>
      <c r="H53" s="188" t="s">
        <v>9</v>
      </c>
      <c r="I53" s="25"/>
      <c r="J53" s="71"/>
      <c r="K53" s="220">
        <v>42765</v>
      </c>
      <c r="L53" s="240" t="s">
        <v>787</v>
      </c>
      <c r="M53" s="93">
        <v>0.18</v>
      </c>
    </row>
    <row r="54" spans="1:13" ht="120" x14ac:dyDescent="0.25">
      <c r="A54" s="192" t="s">
        <v>352</v>
      </c>
      <c r="B54" s="227" t="s">
        <v>144</v>
      </c>
      <c r="C54" s="187" t="s">
        <v>550</v>
      </c>
      <c r="D54" s="188" t="s">
        <v>724</v>
      </c>
      <c r="E54" s="195" t="s">
        <v>460</v>
      </c>
      <c r="F54" s="190">
        <v>42762</v>
      </c>
      <c r="G54" s="189">
        <v>88000000</v>
      </c>
      <c r="H54" s="187" t="s">
        <v>39</v>
      </c>
      <c r="I54" s="12"/>
      <c r="J54" s="231"/>
      <c r="K54" s="220">
        <v>42767</v>
      </c>
      <c r="L54" s="240" t="s">
        <v>785</v>
      </c>
      <c r="M54" s="83">
        <v>0.19</v>
      </c>
    </row>
    <row r="55" spans="1:13" ht="72" x14ac:dyDescent="0.25">
      <c r="A55" s="192" t="s">
        <v>353</v>
      </c>
      <c r="B55" s="227" t="s">
        <v>144</v>
      </c>
      <c r="C55" s="187" t="s">
        <v>551</v>
      </c>
      <c r="D55" s="188" t="s">
        <v>725</v>
      </c>
      <c r="E55" s="195" t="s">
        <v>461</v>
      </c>
      <c r="F55" s="190">
        <v>42762</v>
      </c>
      <c r="G55" s="189">
        <v>22000000</v>
      </c>
      <c r="H55" s="188" t="s">
        <v>9</v>
      </c>
      <c r="I55" s="25"/>
      <c r="J55" s="71"/>
      <c r="K55" s="220">
        <v>42766</v>
      </c>
      <c r="L55" s="240" t="s">
        <v>788</v>
      </c>
      <c r="M55" s="83">
        <v>0.18</v>
      </c>
    </row>
    <row r="56" spans="1:13" ht="156" x14ac:dyDescent="0.25">
      <c r="A56" s="192" t="s">
        <v>354</v>
      </c>
      <c r="B56" s="224" t="s">
        <v>77</v>
      </c>
      <c r="C56" s="187" t="s">
        <v>225</v>
      </c>
      <c r="D56" s="188" t="s">
        <v>102</v>
      </c>
      <c r="E56" s="195" t="s">
        <v>462</v>
      </c>
      <c r="F56" s="190">
        <v>42762</v>
      </c>
      <c r="G56" s="189">
        <v>570652500</v>
      </c>
      <c r="H56" s="188" t="s">
        <v>697</v>
      </c>
      <c r="I56" s="25"/>
      <c r="J56" s="71"/>
      <c r="K56" s="220">
        <v>42766</v>
      </c>
      <c r="L56" s="240" t="s">
        <v>789</v>
      </c>
      <c r="M56" s="83">
        <v>0.18</v>
      </c>
    </row>
    <row r="57" spans="1:13" ht="156" x14ac:dyDescent="0.25">
      <c r="A57" s="192" t="s">
        <v>355</v>
      </c>
      <c r="B57" s="227" t="s">
        <v>144</v>
      </c>
      <c r="C57" s="187" t="s">
        <v>552</v>
      </c>
      <c r="D57" s="188" t="s">
        <v>65</v>
      </c>
      <c r="E57" s="195" t="s">
        <v>463</v>
      </c>
      <c r="F57" s="190">
        <v>42762</v>
      </c>
      <c r="G57" s="189">
        <v>26400000</v>
      </c>
      <c r="H57" s="188" t="s">
        <v>9</v>
      </c>
      <c r="I57" s="25"/>
      <c r="J57" s="71"/>
      <c r="K57" s="220">
        <v>42766</v>
      </c>
      <c r="L57" s="240" t="s">
        <v>788</v>
      </c>
      <c r="M57" s="83">
        <v>0.18</v>
      </c>
    </row>
    <row r="58" spans="1:13" ht="72" x14ac:dyDescent="0.25">
      <c r="A58" s="192" t="s">
        <v>356</v>
      </c>
      <c r="B58" s="227" t="s">
        <v>144</v>
      </c>
      <c r="C58" s="187" t="s">
        <v>553</v>
      </c>
      <c r="D58" s="188" t="s">
        <v>101</v>
      </c>
      <c r="E58" s="195" t="s">
        <v>464</v>
      </c>
      <c r="F58" s="190">
        <v>42765</v>
      </c>
      <c r="G58" s="189">
        <v>26400000</v>
      </c>
      <c r="H58" s="187" t="s">
        <v>39</v>
      </c>
      <c r="I58" s="25"/>
      <c r="J58" s="71"/>
      <c r="K58" s="220">
        <v>42767</v>
      </c>
      <c r="L58" s="240" t="s">
        <v>785</v>
      </c>
      <c r="M58" s="83">
        <v>0.18</v>
      </c>
    </row>
    <row r="59" spans="1:13" ht="72" x14ac:dyDescent="0.25">
      <c r="A59" s="192" t="s">
        <v>357</v>
      </c>
      <c r="B59" s="187" t="s">
        <v>133</v>
      </c>
      <c r="C59" s="187" t="s">
        <v>554</v>
      </c>
      <c r="D59" s="188" t="s">
        <v>138</v>
      </c>
      <c r="E59" s="195" t="s">
        <v>465</v>
      </c>
      <c r="F59" s="190">
        <v>42765</v>
      </c>
      <c r="G59" s="189">
        <v>16542424</v>
      </c>
      <c r="H59" s="187" t="s">
        <v>39</v>
      </c>
      <c r="I59" s="12"/>
      <c r="J59" s="113"/>
      <c r="K59" s="220">
        <v>42767</v>
      </c>
      <c r="L59" s="240" t="s">
        <v>785</v>
      </c>
      <c r="M59" s="83">
        <v>0.18</v>
      </c>
    </row>
    <row r="60" spans="1:13" ht="72" x14ac:dyDescent="0.25">
      <c r="A60" s="192" t="s">
        <v>358</v>
      </c>
      <c r="B60" s="187" t="s">
        <v>133</v>
      </c>
      <c r="C60" s="187" t="s">
        <v>555</v>
      </c>
      <c r="D60" s="188" t="s">
        <v>136</v>
      </c>
      <c r="E60" s="195" t="s">
        <v>466</v>
      </c>
      <c r="F60" s="190">
        <v>42766</v>
      </c>
      <c r="G60" s="189">
        <v>16542424</v>
      </c>
      <c r="H60" s="187" t="s">
        <v>39</v>
      </c>
      <c r="I60" s="25"/>
      <c r="J60" s="71"/>
      <c r="K60" s="220">
        <v>42767</v>
      </c>
      <c r="L60" s="240" t="s">
        <v>785</v>
      </c>
      <c r="M60" s="83">
        <v>0.18</v>
      </c>
    </row>
    <row r="61" spans="1:13" ht="84" x14ac:dyDescent="0.25">
      <c r="A61" s="192" t="s">
        <v>359</v>
      </c>
      <c r="B61" s="187" t="s">
        <v>188</v>
      </c>
      <c r="C61" s="187" t="s">
        <v>246</v>
      </c>
      <c r="D61" s="188" t="s">
        <v>726</v>
      </c>
      <c r="E61" s="195" t="s">
        <v>467</v>
      </c>
      <c r="F61" s="190">
        <v>42766</v>
      </c>
      <c r="G61" s="189">
        <v>66780000</v>
      </c>
      <c r="H61" s="187" t="s">
        <v>39</v>
      </c>
      <c r="I61" s="12"/>
      <c r="J61" s="231"/>
      <c r="K61" s="220">
        <v>42767</v>
      </c>
      <c r="L61" s="240" t="s">
        <v>785</v>
      </c>
      <c r="M61" s="83">
        <v>0.18</v>
      </c>
    </row>
    <row r="62" spans="1:13" ht="108" x14ac:dyDescent="0.25">
      <c r="A62" s="192" t="s">
        <v>360</v>
      </c>
      <c r="B62" s="187" t="s">
        <v>220</v>
      </c>
      <c r="C62" s="187" t="s">
        <v>556</v>
      </c>
      <c r="D62" s="188" t="s">
        <v>58</v>
      </c>
      <c r="E62" s="193" t="s">
        <v>468</v>
      </c>
      <c r="F62" s="190">
        <v>42766</v>
      </c>
      <c r="G62" s="189">
        <v>350000000</v>
      </c>
      <c r="H62" s="187" t="s">
        <v>44</v>
      </c>
      <c r="I62" s="12"/>
      <c r="J62" s="231"/>
      <c r="K62" s="220">
        <v>42768</v>
      </c>
      <c r="L62" s="240" t="s">
        <v>790</v>
      </c>
      <c r="M62" s="93">
        <v>0.2</v>
      </c>
    </row>
    <row r="63" spans="1:13" ht="60" x14ac:dyDescent="0.25">
      <c r="A63" s="192" t="s">
        <v>361</v>
      </c>
      <c r="B63" s="187" t="s">
        <v>133</v>
      </c>
      <c r="C63" s="187" t="s">
        <v>557</v>
      </c>
      <c r="D63" s="188" t="s">
        <v>40</v>
      </c>
      <c r="E63" s="193" t="s">
        <v>678</v>
      </c>
      <c r="F63" s="190">
        <v>42767</v>
      </c>
      <c r="G63" s="189">
        <v>75600000</v>
      </c>
      <c r="H63" s="187" t="s">
        <v>39</v>
      </c>
      <c r="I63" s="25"/>
      <c r="J63" s="71"/>
      <c r="K63" s="220">
        <v>42768</v>
      </c>
      <c r="L63" s="240" t="s">
        <v>791</v>
      </c>
      <c r="M63" s="83">
        <v>0.19</v>
      </c>
    </row>
    <row r="64" spans="1:13" ht="192" x14ac:dyDescent="0.25">
      <c r="A64" s="192" t="s">
        <v>362</v>
      </c>
      <c r="B64" s="187" t="s">
        <v>135</v>
      </c>
      <c r="C64" s="187" t="s">
        <v>558</v>
      </c>
      <c r="D64" s="188" t="s">
        <v>727</v>
      </c>
      <c r="E64" s="195" t="s">
        <v>469</v>
      </c>
      <c r="F64" s="190">
        <v>42767</v>
      </c>
      <c r="G64" s="189">
        <v>1291099</v>
      </c>
      <c r="H64" s="187" t="s">
        <v>204</v>
      </c>
      <c r="I64" s="25"/>
      <c r="J64" s="71"/>
      <c r="K64" s="220">
        <v>42767</v>
      </c>
      <c r="L64" s="240" t="s">
        <v>792</v>
      </c>
      <c r="M64" s="83">
        <v>0.17</v>
      </c>
    </row>
    <row r="65" spans="1:13" ht="108" x14ac:dyDescent="0.25">
      <c r="A65" s="203" t="s">
        <v>363</v>
      </c>
      <c r="B65" s="187" t="s">
        <v>144</v>
      </c>
      <c r="C65" s="199" t="s">
        <v>559</v>
      </c>
      <c r="D65" s="188" t="s">
        <v>728</v>
      </c>
      <c r="E65" s="197" t="s">
        <v>679</v>
      </c>
      <c r="F65" s="194">
        <v>42767</v>
      </c>
      <c r="G65" s="208">
        <v>16800000</v>
      </c>
      <c r="H65" s="199" t="s">
        <v>39</v>
      </c>
      <c r="I65" s="25"/>
      <c r="J65" s="71"/>
      <c r="K65" s="220">
        <v>42769</v>
      </c>
      <c r="L65" s="240" t="s">
        <v>793</v>
      </c>
      <c r="M65" s="83">
        <v>0.19</v>
      </c>
    </row>
    <row r="66" spans="1:13" ht="72" x14ac:dyDescent="0.25">
      <c r="A66" s="203" t="s">
        <v>364</v>
      </c>
      <c r="B66" s="187" t="s">
        <v>188</v>
      </c>
      <c r="C66" s="199" t="s">
        <v>243</v>
      </c>
      <c r="D66" s="188" t="s">
        <v>729</v>
      </c>
      <c r="E66" s="200" t="s">
        <v>470</v>
      </c>
      <c r="F66" s="194">
        <v>42767</v>
      </c>
      <c r="G66" s="208">
        <v>35952000</v>
      </c>
      <c r="H66" s="199" t="s">
        <v>39</v>
      </c>
      <c r="I66" s="25"/>
      <c r="J66" s="71"/>
      <c r="K66" s="220">
        <v>42768</v>
      </c>
      <c r="L66" s="240" t="s">
        <v>791</v>
      </c>
      <c r="M66" s="83">
        <v>0.19</v>
      </c>
    </row>
    <row r="67" spans="1:13" ht="60" x14ac:dyDescent="0.25">
      <c r="A67" s="192" t="s">
        <v>365</v>
      </c>
      <c r="B67" s="224" t="s">
        <v>77</v>
      </c>
      <c r="C67" s="187" t="s">
        <v>560</v>
      </c>
      <c r="D67" s="212" t="s">
        <v>730</v>
      </c>
      <c r="E67" s="195" t="s">
        <v>181</v>
      </c>
      <c r="F67" s="190">
        <v>42767</v>
      </c>
      <c r="G67" s="189">
        <v>236467735</v>
      </c>
      <c r="H67" s="187" t="s">
        <v>39</v>
      </c>
      <c r="I67" s="25"/>
      <c r="J67" s="71"/>
      <c r="K67" s="248">
        <v>42769</v>
      </c>
      <c r="L67" s="241" t="s">
        <v>793</v>
      </c>
      <c r="M67" s="83">
        <v>0.19</v>
      </c>
    </row>
    <row r="68" spans="1:13" ht="132" x14ac:dyDescent="0.25">
      <c r="A68" s="192" t="s">
        <v>366</v>
      </c>
      <c r="B68" s="224" t="s">
        <v>77</v>
      </c>
      <c r="C68" s="187" t="s">
        <v>229</v>
      </c>
      <c r="D68" s="188" t="s">
        <v>231</v>
      </c>
      <c r="E68" s="195" t="s">
        <v>230</v>
      </c>
      <c r="F68" s="190">
        <v>42767</v>
      </c>
      <c r="G68" s="189">
        <v>563758800</v>
      </c>
      <c r="H68" s="187" t="s">
        <v>9</v>
      </c>
      <c r="I68" s="25"/>
      <c r="J68" s="71"/>
      <c r="K68" s="220">
        <v>42767</v>
      </c>
      <c r="L68" s="240" t="s">
        <v>794</v>
      </c>
      <c r="M68" s="83">
        <v>0.18</v>
      </c>
    </row>
    <row r="69" spans="1:13" ht="168" x14ac:dyDescent="0.25">
      <c r="A69" s="203" t="s">
        <v>367</v>
      </c>
      <c r="B69" s="187" t="s">
        <v>285</v>
      </c>
      <c r="C69" s="199" t="s">
        <v>132</v>
      </c>
      <c r="D69" s="188" t="s">
        <v>140</v>
      </c>
      <c r="E69" s="200" t="s">
        <v>471</v>
      </c>
      <c r="F69" s="194">
        <v>42767</v>
      </c>
      <c r="G69" s="208">
        <v>920818305</v>
      </c>
      <c r="H69" s="199" t="s">
        <v>9</v>
      </c>
      <c r="I69" s="12"/>
      <c r="J69" s="231"/>
      <c r="K69" s="220">
        <v>42767</v>
      </c>
      <c r="L69" s="240" t="s">
        <v>794</v>
      </c>
      <c r="M69" s="83">
        <v>0.18</v>
      </c>
    </row>
    <row r="70" spans="1:13" ht="144" x14ac:dyDescent="0.25">
      <c r="A70" s="203" t="s">
        <v>651</v>
      </c>
      <c r="B70" s="187" t="s">
        <v>135</v>
      </c>
      <c r="C70" s="199" t="s">
        <v>657</v>
      </c>
      <c r="D70" s="188" t="s">
        <v>731</v>
      </c>
      <c r="E70" s="200" t="s">
        <v>680</v>
      </c>
      <c r="F70" s="194">
        <v>42767</v>
      </c>
      <c r="G70" s="208">
        <v>12690000</v>
      </c>
      <c r="H70" s="199" t="s">
        <v>301</v>
      </c>
      <c r="I70" s="25"/>
      <c r="J70" s="71"/>
      <c r="K70" s="220">
        <v>42767</v>
      </c>
      <c r="L70" s="240" t="s">
        <v>795</v>
      </c>
      <c r="M70" s="83">
        <v>0.17</v>
      </c>
    </row>
    <row r="71" spans="1:13" ht="72" x14ac:dyDescent="0.25">
      <c r="A71" s="192" t="s">
        <v>368</v>
      </c>
      <c r="B71" s="187" t="s">
        <v>133</v>
      </c>
      <c r="C71" s="187" t="s">
        <v>561</v>
      </c>
      <c r="D71" s="188" t="s">
        <v>137</v>
      </c>
      <c r="E71" s="195" t="s">
        <v>465</v>
      </c>
      <c r="F71" s="190">
        <v>42768</v>
      </c>
      <c r="G71" s="189">
        <v>16542424</v>
      </c>
      <c r="H71" s="187" t="s">
        <v>39</v>
      </c>
      <c r="I71" s="12"/>
      <c r="J71" s="231"/>
      <c r="K71" s="220">
        <v>42769</v>
      </c>
      <c r="L71" s="240" t="s">
        <v>793</v>
      </c>
      <c r="M71" s="83">
        <v>0.18</v>
      </c>
    </row>
    <row r="72" spans="1:13" ht="96" x14ac:dyDescent="0.25">
      <c r="A72" s="203" t="s">
        <v>369</v>
      </c>
      <c r="B72" s="187" t="s">
        <v>133</v>
      </c>
      <c r="C72" s="199" t="s">
        <v>562</v>
      </c>
      <c r="D72" s="188" t="s">
        <v>42</v>
      </c>
      <c r="E72" s="200" t="s">
        <v>472</v>
      </c>
      <c r="F72" s="194">
        <v>42768</v>
      </c>
      <c r="G72" s="208">
        <v>38423272</v>
      </c>
      <c r="H72" s="199" t="s">
        <v>43</v>
      </c>
      <c r="I72" s="25"/>
      <c r="J72" s="71"/>
      <c r="K72" s="220">
        <v>42769</v>
      </c>
      <c r="L72" s="240" t="s">
        <v>796</v>
      </c>
      <c r="M72" s="83">
        <v>0.97</v>
      </c>
    </row>
    <row r="73" spans="1:13" ht="72" x14ac:dyDescent="0.25">
      <c r="A73" s="192" t="s">
        <v>370</v>
      </c>
      <c r="B73" s="187" t="s">
        <v>278</v>
      </c>
      <c r="C73" s="187" t="s">
        <v>289</v>
      </c>
      <c r="D73" s="188" t="s">
        <v>71</v>
      </c>
      <c r="E73" s="195" t="s">
        <v>473</v>
      </c>
      <c r="F73" s="190">
        <v>42768</v>
      </c>
      <c r="G73" s="189">
        <v>250000000</v>
      </c>
      <c r="H73" s="187" t="s">
        <v>45</v>
      </c>
      <c r="I73" s="25"/>
      <c r="J73" s="71"/>
      <c r="K73" s="220">
        <v>42773</v>
      </c>
      <c r="L73" s="240" t="s">
        <v>797</v>
      </c>
      <c r="M73" s="83">
        <v>0.22</v>
      </c>
    </row>
    <row r="74" spans="1:13" ht="84" x14ac:dyDescent="0.25">
      <c r="A74" s="203" t="s">
        <v>371</v>
      </c>
      <c r="B74" s="224" t="s">
        <v>77</v>
      </c>
      <c r="C74" s="199" t="s">
        <v>563</v>
      </c>
      <c r="D74" s="188" t="s">
        <v>732</v>
      </c>
      <c r="E74" s="200" t="s">
        <v>474</v>
      </c>
      <c r="F74" s="194">
        <v>42768</v>
      </c>
      <c r="G74" s="208">
        <v>60000000</v>
      </c>
      <c r="H74" s="199" t="s">
        <v>44</v>
      </c>
      <c r="I74" s="25"/>
      <c r="J74" s="71"/>
      <c r="K74" s="220">
        <v>42773</v>
      </c>
      <c r="L74" s="240" t="s">
        <v>798</v>
      </c>
      <c r="M74" s="83">
        <v>0.18</v>
      </c>
    </row>
    <row r="75" spans="1:13" ht="120" x14ac:dyDescent="0.25">
      <c r="A75" s="192" t="s">
        <v>372</v>
      </c>
      <c r="B75" s="187" t="s">
        <v>130</v>
      </c>
      <c r="C75" s="187" t="s">
        <v>564</v>
      </c>
      <c r="D75" s="188" t="s">
        <v>102</v>
      </c>
      <c r="E75" s="195" t="s">
        <v>475</v>
      </c>
      <c r="F75" s="190">
        <v>42773</v>
      </c>
      <c r="G75" s="189">
        <v>0</v>
      </c>
      <c r="H75" s="187" t="s">
        <v>698</v>
      </c>
      <c r="I75" s="25"/>
      <c r="J75" s="71"/>
      <c r="K75" s="220">
        <v>42773</v>
      </c>
      <c r="L75" s="240" t="s">
        <v>799</v>
      </c>
      <c r="M75" s="83">
        <v>0.17</v>
      </c>
    </row>
    <row r="76" spans="1:13" ht="228" x14ac:dyDescent="0.25">
      <c r="A76" s="192" t="s">
        <v>373</v>
      </c>
      <c r="B76" s="187" t="s">
        <v>133</v>
      </c>
      <c r="C76" s="187" t="s">
        <v>565</v>
      </c>
      <c r="D76" s="188" t="s">
        <v>49</v>
      </c>
      <c r="E76" s="195" t="s">
        <v>476</v>
      </c>
      <c r="F76" s="190">
        <v>42773</v>
      </c>
      <c r="G76" s="189">
        <v>60000000</v>
      </c>
      <c r="H76" s="187" t="s">
        <v>699</v>
      </c>
      <c r="I76" s="25"/>
      <c r="J76" s="71"/>
      <c r="K76" s="220">
        <v>42774</v>
      </c>
      <c r="L76" s="240" t="s">
        <v>800</v>
      </c>
      <c r="M76" s="83">
        <v>0.17</v>
      </c>
    </row>
    <row r="77" spans="1:13" ht="168" x14ac:dyDescent="0.25">
      <c r="A77" s="192" t="s">
        <v>374</v>
      </c>
      <c r="B77" s="187" t="s">
        <v>285</v>
      </c>
      <c r="C77" s="187" t="s">
        <v>163</v>
      </c>
      <c r="D77" s="188" t="s">
        <v>733</v>
      </c>
      <c r="E77" s="195" t="s">
        <v>477</v>
      </c>
      <c r="F77" s="190">
        <v>42773</v>
      </c>
      <c r="G77" s="189">
        <v>775250850</v>
      </c>
      <c r="H77" s="187" t="s">
        <v>39</v>
      </c>
      <c r="I77" s="25"/>
      <c r="J77" s="71"/>
      <c r="K77" s="220">
        <v>42773</v>
      </c>
      <c r="L77" s="240" t="s">
        <v>801</v>
      </c>
      <c r="M77" s="83">
        <v>0.17</v>
      </c>
    </row>
    <row r="78" spans="1:13" ht="252" x14ac:dyDescent="0.25">
      <c r="A78" s="202" t="s">
        <v>652</v>
      </c>
      <c r="B78" s="187" t="s">
        <v>135</v>
      </c>
      <c r="C78" s="187" t="s">
        <v>658</v>
      </c>
      <c r="D78" s="188" t="s">
        <v>734</v>
      </c>
      <c r="E78" s="207" t="s">
        <v>681</v>
      </c>
      <c r="F78" s="190">
        <v>42773</v>
      </c>
      <c r="G78" s="189">
        <v>0</v>
      </c>
      <c r="H78" s="188" t="s">
        <v>696</v>
      </c>
      <c r="I78" s="25"/>
      <c r="J78" s="71"/>
      <c r="K78" s="220">
        <v>42773</v>
      </c>
      <c r="L78" s="240" t="s">
        <v>802</v>
      </c>
      <c r="M78" s="83">
        <v>0.03</v>
      </c>
    </row>
    <row r="79" spans="1:13" ht="144" x14ac:dyDescent="0.25">
      <c r="A79" s="192" t="s">
        <v>375</v>
      </c>
      <c r="B79" s="227" t="s">
        <v>144</v>
      </c>
      <c r="C79" s="187" t="s">
        <v>566</v>
      </c>
      <c r="D79" s="188" t="s">
        <v>115</v>
      </c>
      <c r="E79" s="195" t="s">
        <v>478</v>
      </c>
      <c r="F79" s="190">
        <v>42775</v>
      </c>
      <c r="G79" s="189">
        <v>55000000</v>
      </c>
      <c r="H79" s="187" t="s">
        <v>44</v>
      </c>
      <c r="I79" s="25"/>
      <c r="J79" s="71"/>
      <c r="K79" s="220">
        <v>42779</v>
      </c>
      <c r="L79" s="240" t="s">
        <v>803</v>
      </c>
      <c r="M79" s="83">
        <v>0.16</v>
      </c>
    </row>
    <row r="80" spans="1:13" ht="132" x14ac:dyDescent="0.25">
      <c r="A80" s="192" t="s">
        <v>376</v>
      </c>
      <c r="B80" s="187" t="s">
        <v>144</v>
      </c>
      <c r="C80" s="187" t="s">
        <v>567</v>
      </c>
      <c r="D80" s="188" t="s">
        <v>51</v>
      </c>
      <c r="E80" s="195" t="s">
        <v>479</v>
      </c>
      <c r="F80" s="190">
        <v>42775</v>
      </c>
      <c r="G80" s="189">
        <v>55000000</v>
      </c>
      <c r="H80" s="187" t="s">
        <v>44</v>
      </c>
      <c r="I80" s="25"/>
      <c r="J80" s="71"/>
      <c r="K80" s="220">
        <v>42779</v>
      </c>
      <c r="L80" s="240" t="s">
        <v>803</v>
      </c>
      <c r="M80" s="83">
        <v>0.16</v>
      </c>
    </row>
    <row r="81" spans="1:13" ht="156" x14ac:dyDescent="0.25">
      <c r="A81" s="192" t="s">
        <v>377</v>
      </c>
      <c r="B81" s="227" t="s">
        <v>144</v>
      </c>
      <c r="C81" s="187" t="s">
        <v>203</v>
      </c>
      <c r="D81" s="188" t="s">
        <v>735</v>
      </c>
      <c r="E81" s="195" t="s">
        <v>480</v>
      </c>
      <c r="F81" s="190">
        <v>42775</v>
      </c>
      <c r="G81" s="189">
        <v>27500000</v>
      </c>
      <c r="H81" s="187" t="s">
        <v>44</v>
      </c>
      <c r="I81" s="25"/>
      <c r="J81" s="71"/>
      <c r="K81" s="220">
        <v>42781</v>
      </c>
      <c r="L81" s="240" t="s">
        <v>804</v>
      </c>
      <c r="M81" s="83">
        <v>0.17</v>
      </c>
    </row>
    <row r="82" spans="1:13" ht="120" x14ac:dyDescent="0.25">
      <c r="A82" s="192" t="s">
        <v>378</v>
      </c>
      <c r="B82" s="187" t="s">
        <v>133</v>
      </c>
      <c r="C82" s="187" t="s">
        <v>568</v>
      </c>
      <c r="D82" s="188" t="s">
        <v>736</v>
      </c>
      <c r="E82" s="195" t="s">
        <v>481</v>
      </c>
      <c r="F82" s="190">
        <v>42775</v>
      </c>
      <c r="G82" s="189">
        <v>95977260</v>
      </c>
      <c r="H82" s="187" t="s">
        <v>44</v>
      </c>
      <c r="I82" s="25"/>
      <c r="J82" s="71"/>
      <c r="K82" s="220">
        <v>42782</v>
      </c>
      <c r="L82" s="240" t="s">
        <v>805</v>
      </c>
      <c r="M82" s="83">
        <v>0.15</v>
      </c>
    </row>
    <row r="83" spans="1:13" ht="228" x14ac:dyDescent="0.25">
      <c r="A83" s="192" t="s">
        <v>379</v>
      </c>
      <c r="B83" s="227" t="s">
        <v>144</v>
      </c>
      <c r="C83" s="187" t="s">
        <v>569</v>
      </c>
      <c r="D83" s="188" t="s">
        <v>737</v>
      </c>
      <c r="E83" s="195" t="s">
        <v>482</v>
      </c>
      <c r="F83" s="190">
        <v>42775</v>
      </c>
      <c r="G83" s="189">
        <v>27500000</v>
      </c>
      <c r="H83" s="187" t="s">
        <v>44</v>
      </c>
      <c r="I83" s="25"/>
      <c r="J83" s="71"/>
      <c r="K83" s="220">
        <v>42781</v>
      </c>
      <c r="L83" s="240" t="s">
        <v>804</v>
      </c>
      <c r="M83" s="83">
        <v>0.15</v>
      </c>
    </row>
    <row r="84" spans="1:13" ht="108" x14ac:dyDescent="0.25">
      <c r="A84" s="192" t="s">
        <v>653</v>
      </c>
      <c r="B84" s="224" t="s">
        <v>77</v>
      </c>
      <c r="C84" s="187" t="s">
        <v>582</v>
      </c>
      <c r="D84" s="188" t="s">
        <v>114</v>
      </c>
      <c r="E84" s="195" t="s">
        <v>493</v>
      </c>
      <c r="F84" s="190">
        <v>42775</v>
      </c>
      <c r="G84" s="189">
        <v>35000000</v>
      </c>
      <c r="H84" s="187" t="s">
        <v>700</v>
      </c>
      <c r="I84" s="25"/>
      <c r="J84" s="71"/>
      <c r="K84" s="220"/>
      <c r="L84" s="242" t="s">
        <v>114</v>
      </c>
      <c r="M84" s="121"/>
    </row>
    <row r="85" spans="1:13" ht="156" x14ac:dyDescent="0.25">
      <c r="A85" s="192" t="s">
        <v>380</v>
      </c>
      <c r="B85" s="187" t="s">
        <v>57</v>
      </c>
      <c r="C85" s="187" t="s">
        <v>570</v>
      </c>
      <c r="D85" s="188" t="s">
        <v>90</v>
      </c>
      <c r="E85" s="195" t="s">
        <v>682</v>
      </c>
      <c r="F85" s="190">
        <v>42776</v>
      </c>
      <c r="G85" s="189">
        <v>78000000</v>
      </c>
      <c r="H85" s="187" t="s">
        <v>127</v>
      </c>
      <c r="I85" s="25"/>
      <c r="J85" s="71"/>
      <c r="K85" s="220">
        <v>42782</v>
      </c>
      <c r="L85" s="240" t="s">
        <v>805</v>
      </c>
      <c r="M85" s="83">
        <v>0.25</v>
      </c>
    </row>
    <row r="86" spans="1:13" ht="72" x14ac:dyDescent="0.25">
      <c r="A86" s="192" t="s">
        <v>381</v>
      </c>
      <c r="B86" s="187" t="s">
        <v>133</v>
      </c>
      <c r="C86" s="187" t="s">
        <v>571</v>
      </c>
      <c r="D86" s="188" t="s">
        <v>738</v>
      </c>
      <c r="E86" s="195" t="s">
        <v>182</v>
      </c>
      <c r="F86" s="190">
        <v>42776</v>
      </c>
      <c r="G86" s="189">
        <v>15754690</v>
      </c>
      <c r="H86" s="187" t="s">
        <v>44</v>
      </c>
      <c r="I86" s="12"/>
      <c r="J86" s="231"/>
      <c r="K86" s="220">
        <v>42781</v>
      </c>
      <c r="L86" s="240" t="s">
        <v>804</v>
      </c>
      <c r="M86" s="93">
        <v>0.25</v>
      </c>
    </row>
    <row r="87" spans="1:13" ht="156" x14ac:dyDescent="0.25">
      <c r="A87" s="192" t="s">
        <v>382</v>
      </c>
      <c r="B87" s="187" t="s">
        <v>144</v>
      </c>
      <c r="C87" s="187" t="s">
        <v>572</v>
      </c>
      <c r="D87" s="188" t="s">
        <v>739</v>
      </c>
      <c r="E87" s="195" t="s">
        <v>483</v>
      </c>
      <c r="F87" s="190">
        <v>42779</v>
      </c>
      <c r="G87" s="189">
        <v>27500000</v>
      </c>
      <c r="H87" s="187" t="s">
        <v>44</v>
      </c>
      <c r="I87" s="25"/>
      <c r="J87" s="71"/>
      <c r="K87" s="220">
        <v>42781</v>
      </c>
      <c r="L87" s="240" t="s">
        <v>804</v>
      </c>
      <c r="M87" s="83">
        <v>0.15</v>
      </c>
    </row>
    <row r="88" spans="1:13" ht="156" x14ac:dyDescent="0.25">
      <c r="A88" s="192" t="s">
        <v>383</v>
      </c>
      <c r="B88" s="227" t="s">
        <v>144</v>
      </c>
      <c r="C88" s="187" t="s">
        <v>195</v>
      </c>
      <c r="D88" s="188" t="s">
        <v>740</v>
      </c>
      <c r="E88" s="195" t="s">
        <v>483</v>
      </c>
      <c r="F88" s="190">
        <v>42779</v>
      </c>
      <c r="G88" s="189">
        <v>25500000</v>
      </c>
      <c r="H88" s="187" t="s">
        <v>44</v>
      </c>
      <c r="I88" s="25"/>
      <c r="J88" s="71"/>
      <c r="K88" s="220">
        <v>42781</v>
      </c>
      <c r="L88" s="240" t="s">
        <v>804</v>
      </c>
      <c r="M88" s="83">
        <v>0.15</v>
      </c>
    </row>
    <row r="89" spans="1:13" ht="156" x14ac:dyDescent="0.25">
      <c r="A89" s="192" t="s">
        <v>384</v>
      </c>
      <c r="B89" s="227" t="s">
        <v>144</v>
      </c>
      <c r="C89" s="187" t="s">
        <v>573</v>
      </c>
      <c r="D89" s="188" t="s">
        <v>93</v>
      </c>
      <c r="E89" s="195" t="s">
        <v>484</v>
      </c>
      <c r="F89" s="190">
        <v>42779</v>
      </c>
      <c r="G89" s="189">
        <v>27500000</v>
      </c>
      <c r="H89" s="187" t="s">
        <v>44</v>
      </c>
      <c r="I89" s="25"/>
      <c r="J89" s="71"/>
      <c r="K89" s="220">
        <v>42781</v>
      </c>
      <c r="L89" s="240" t="s">
        <v>804</v>
      </c>
      <c r="M89" s="83">
        <v>0.15</v>
      </c>
    </row>
    <row r="90" spans="1:13" ht="216" x14ac:dyDescent="0.25">
      <c r="A90" s="192" t="s">
        <v>385</v>
      </c>
      <c r="B90" s="227" t="s">
        <v>144</v>
      </c>
      <c r="C90" s="187" t="s">
        <v>574</v>
      </c>
      <c r="D90" s="188" t="s">
        <v>145</v>
      </c>
      <c r="E90" s="195" t="s">
        <v>485</v>
      </c>
      <c r="F90" s="190">
        <v>42779</v>
      </c>
      <c r="G90" s="189">
        <v>25500000</v>
      </c>
      <c r="H90" s="187" t="s">
        <v>44</v>
      </c>
      <c r="I90" s="12"/>
      <c r="J90" s="231"/>
      <c r="K90" s="220">
        <v>42783</v>
      </c>
      <c r="L90" s="240" t="s">
        <v>806</v>
      </c>
      <c r="M90" s="83">
        <v>0.15</v>
      </c>
    </row>
    <row r="91" spans="1:13" ht="156" x14ac:dyDescent="0.25">
      <c r="A91" s="192" t="s">
        <v>386</v>
      </c>
      <c r="B91" s="227" t="s">
        <v>144</v>
      </c>
      <c r="C91" s="187" t="s">
        <v>575</v>
      </c>
      <c r="D91" s="188" t="s">
        <v>741</v>
      </c>
      <c r="E91" s="195" t="s">
        <v>486</v>
      </c>
      <c r="F91" s="190">
        <v>42780</v>
      </c>
      <c r="G91" s="189">
        <v>24000000</v>
      </c>
      <c r="H91" s="187" t="s">
        <v>44</v>
      </c>
      <c r="I91" s="25"/>
      <c r="J91" s="71"/>
      <c r="K91" s="220">
        <v>42781</v>
      </c>
      <c r="L91" s="240" t="s">
        <v>804</v>
      </c>
      <c r="M91" s="83">
        <v>0.15</v>
      </c>
    </row>
    <row r="92" spans="1:13" ht="132" x14ac:dyDescent="0.25">
      <c r="A92" s="203" t="s">
        <v>387</v>
      </c>
      <c r="B92" s="227" t="s">
        <v>144</v>
      </c>
      <c r="C92" s="199" t="s">
        <v>576</v>
      </c>
      <c r="D92" s="188" t="s">
        <v>742</v>
      </c>
      <c r="E92" s="200" t="s">
        <v>487</v>
      </c>
      <c r="F92" s="194">
        <v>42780</v>
      </c>
      <c r="G92" s="208">
        <v>55000000</v>
      </c>
      <c r="H92" s="199" t="s">
        <v>44</v>
      </c>
      <c r="I92" s="25"/>
      <c r="J92" s="71"/>
      <c r="K92" s="220">
        <v>42781</v>
      </c>
      <c r="L92" s="240" t="s">
        <v>804</v>
      </c>
      <c r="M92" s="83">
        <v>0.15</v>
      </c>
    </row>
    <row r="93" spans="1:13" ht="409.5" x14ac:dyDescent="0.25">
      <c r="A93" s="192" t="s">
        <v>388</v>
      </c>
      <c r="B93" s="187" t="s">
        <v>135</v>
      </c>
      <c r="C93" s="187" t="s">
        <v>577</v>
      </c>
      <c r="D93" s="188" t="s">
        <v>743</v>
      </c>
      <c r="E93" s="195" t="s">
        <v>683</v>
      </c>
      <c r="F93" s="190">
        <v>42780</v>
      </c>
      <c r="G93" s="189">
        <v>17432076</v>
      </c>
      <c r="H93" s="187" t="s">
        <v>701</v>
      </c>
      <c r="I93" s="25"/>
      <c r="J93" s="71"/>
      <c r="K93" s="220">
        <v>42781</v>
      </c>
      <c r="L93" s="240" t="s">
        <v>807</v>
      </c>
      <c r="M93" s="83">
        <v>0.15</v>
      </c>
    </row>
    <row r="94" spans="1:13" ht="72" x14ac:dyDescent="0.25">
      <c r="A94" s="203" t="s">
        <v>389</v>
      </c>
      <c r="B94" s="147"/>
      <c r="C94" s="199" t="s">
        <v>578</v>
      </c>
      <c r="D94" s="188" t="s">
        <v>744</v>
      </c>
      <c r="E94" s="200" t="s">
        <v>488</v>
      </c>
      <c r="F94" s="194">
        <v>42780</v>
      </c>
      <c r="G94" s="208">
        <v>24000000</v>
      </c>
      <c r="H94" s="199" t="s">
        <v>44</v>
      </c>
      <c r="I94" s="25"/>
      <c r="J94" s="71"/>
      <c r="K94" s="220">
        <v>42781</v>
      </c>
      <c r="L94" s="240" t="s">
        <v>804</v>
      </c>
      <c r="M94" s="83">
        <v>0.15</v>
      </c>
    </row>
    <row r="95" spans="1:13" ht="192" x14ac:dyDescent="0.25">
      <c r="A95" s="203" t="s">
        <v>390</v>
      </c>
      <c r="B95" s="227" t="s">
        <v>144</v>
      </c>
      <c r="C95" s="199" t="s">
        <v>252</v>
      </c>
      <c r="D95" s="188" t="s">
        <v>745</v>
      </c>
      <c r="E95" s="200" t="s">
        <v>489</v>
      </c>
      <c r="F95" s="194">
        <v>42780</v>
      </c>
      <c r="G95" s="208">
        <v>27500000</v>
      </c>
      <c r="H95" s="199" t="s">
        <v>44</v>
      </c>
      <c r="I95" s="25"/>
      <c r="J95" s="71"/>
      <c r="K95" s="220">
        <v>42781</v>
      </c>
      <c r="L95" s="240" t="s">
        <v>804</v>
      </c>
      <c r="M95" s="83">
        <v>0.15</v>
      </c>
    </row>
    <row r="96" spans="1:13" ht="132" x14ac:dyDescent="0.25">
      <c r="A96" s="203" t="s">
        <v>391</v>
      </c>
      <c r="B96" s="227" t="s">
        <v>144</v>
      </c>
      <c r="C96" s="199" t="s">
        <v>579</v>
      </c>
      <c r="D96" s="188" t="s">
        <v>746</v>
      </c>
      <c r="E96" s="200" t="s">
        <v>490</v>
      </c>
      <c r="F96" s="194">
        <v>42780</v>
      </c>
      <c r="G96" s="208">
        <v>24000000</v>
      </c>
      <c r="H96" s="199" t="s">
        <v>44</v>
      </c>
      <c r="I96" s="6"/>
      <c r="J96" s="237"/>
      <c r="K96" s="220">
        <v>42781</v>
      </c>
      <c r="L96" s="240" t="s">
        <v>804</v>
      </c>
      <c r="M96" s="83">
        <v>0.15</v>
      </c>
    </row>
    <row r="97" spans="1:13" ht="168" x14ac:dyDescent="0.25">
      <c r="A97" s="203" t="s">
        <v>392</v>
      </c>
      <c r="B97" s="227" t="s">
        <v>144</v>
      </c>
      <c r="C97" s="199" t="s">
        <v>580</v>
      </c>
      <c r="D97" s="188" t="s">
        <v>747</v>
      </c>
      <c r="E97" s="200" t="s">
        <v>491</v>
      </c>
      <c r="F97" s="194">
        <v>42780</v>
      </c>
      <c r="G97" s="208">
        <v>24000000</v>
      </c>
      <c r="H97" s="199" t="s">
        <v>44</v>
      </c>
      <c r="I97" s="6"/>
      <c r="J97" s="237"/>
      <c r="K97" s="220">
        <v>42781</v>
      </c>
      <c r="L97" s="240" t="s">
        <v>804</v>
      </c>
      <c r="M97" s="83">
        <v>0.15</v>
      </c>
    </row>
    <row r="98" spans="1:13" ht="409.5" x14ac:dyDescent="0.25">
      <c r="A98" s="203" t="s">
        <v>393</v>
      </c>
      <c r="B98" s="187" t="s">
        <v>135</v>
      </c>
      <c r="C98" s="199" t="s">
        <v>577</v>
      </c>
      <c r="D98" s="188" t="s">
        <v>743</v>
      </c>
      <c r="E98" s="209" t="s">
        <v>684</v>
      </c>
      <c r="F98" s="194">
        <v>42780</v>
      </c>
      <c r="G98" s="208">
        <v>30880569</v>
      </c>
      <c r="H98" s="199" t="s">
        <v>701</v>
      </c>
      <c r="I98" s="6"/>
      <c r="J98" s="237"/>
      <c r="K98" s="220">
        <v>42781</v>
      </c>
      <c r="L98" s="240" t="s">
        <v>808</v>
      </c>
      <c r="M98" s="253">
        <v>0.14000000000000001</v>
      </c>
    </row>
    <row r="99" spans="1:13" ht="120" x14ac:dyDescent="0.25">
      <c r="A99" s="192" t="s">
        <v>394</v>
      </c>
      <c r="B99" s="147"/>
      <c r="C99" s="187" t="s">
        <v>581</v>
      </c>
      <c r="D99" s="188" t="s">
        <v>106</v>
      </c>
      <c r="E99" s="195" t="s">
        <v>492</v>
      </c>
      <c r="F99" s="190">
        <v>42782</v>
      </c>
      <c r="G99" s="189">
        <v>200000000</v>
      </c>
      <c r="H99" s="187" t="s">
        <v>702</v>
      </c>
      <c r="I99" s="6"/>
      <c r="J99" s="237"/>
      <c r="K99" s="220">
        <v>42787</v>
      </c>
      <c r="L99" s="240" t="s">
        <v>809</v>
      </c>
      <c r="M99" s="253">
        <v>0.14000000000000001</v>
      </c>
    </row>
    <row r="100" spans="1:13" ht="108" x14ac:dyDescent="0.25">
      <c r="A100" s="192" t="s">
        <v>395</v>
      </c>
      <c r="B100" s="224" t="s">
        <v>77</v>
      </c>
      <c r="C100" s="187" t="s">
        <v>582</v>
      </c>
      <c r="D100" s="188" t="s">
        <v>748</v>
      </c>
      <c r="E100" s="195" t="s">
        <v>493</v>
      </c>
      <c r="F100" s="190">
        <v>42786</v>
      </c>
      <c r="G100" s="189">
        <v>35000000</v>
      </c>
      <c r="H100" s="187" t="s">
        <v>703</v>
      </c>
      <c r="I100" s="6"/>
      <c r="J100" s="237"/>
      <c r="K100" s="220">
        <v>42786</v>
      </c>
      <c r="L100" s="240" t="s">
        <v>810</v>
      </c>
      <c r="M100" s="174">
        <v>0.14000000000000001</v>
      </c>
    </row>
    <row r="101" spans="1:13" ht="72" x14ac:dyDescent="0.25">
      <c r="A101" s="192" t="s">
        <v>396</v>
      </c>
      <c r="B101" s="187" t="s">
        <v>144</v>
      </c>
      <c r="C101" s="187" t="s">
        <v>267</v>
      </c>
      <c r="D101" s="188" t="s">
        <v>749</v>
      </c>
      <c r="E101" s="195" t="s">
        <v>494</v>
      </c>
      <c r="F101" s="190">
        <v>42787</v>
      </c>
      <c r="G101" s="189">
        <v>25500000</v>
      </c>
      <c r="H101" s="187" t="s">
        <v>44</v>
      </c>
      <c r="I101" s="6"/>
      <c r="J101" s="237"/>
      <c r="K101" s="220">
        <v>42788</v>
      </c>
      <c r="L101" s="240" t="s">
        <v>811</v>
      </c>
      <c r="M101" s="174">
        <v>0.13</v>
      </c>
    </row>
    <row r="102" spans="1:13" ht="84" x14ac:dyDescent="0.25">
      <c r="A102" s="192" t="s">
        <v>397</v>
      </c>
      <c r="B102" s="187" t="s">
        <v>144</v>
      </c>
      <c r="C102" s="187" t="s">
        <v>583</v>
      </c>
      <c r="D102" s="188">
        <v>1036634821</v>
      </c>
      <c r="E102" s="195" t="s">
        <v>495</v>
      </c>
      <c r="F102" s="190">
        <v>42788</v>
      </c>
      <c r="G102" s="189">
        <v>27500000</v>
      </c>
      <c r="H102" s="187" t="s">
        <v>44</v>
      </c>
      <c r="I102" s="6"/>
      <c r="J102" s="237"/>
      <c r="K102" s="220">
        <v>42788</v>
      </c>
      <c r="L102" s="240" t="s">
        <v>811</v>
      </c>
      <c r="M102" s="174">
        <v>0.13</v>
      </c>
    </row>
    <row r="103" spans="1:13" ht="120" x14ac:dyDescent="0.25">
      <c r="A103" s="192" t="s">
        <v>398</v>
      </c>
      <c r="B103" s="187" t="s">
        <v>135</v>
      </c>
      <c r="C103" s="187" t="s">
        <v>297</v>
      </c>
      <c r="D103" s="188" t="s">
        <v>299</v>
      </c>
      <c r="E103" s="195" t="s">
        <v>496</v>
      </c>
      <c r="F103" s="190">
        <v>42789</v>
      </c>
      <c r="G103" s="189">
        <v>0</v>
      </c>
      <c r="H103" s="187" t="s">
        <v>696</v>
      </c>
      <c r="I103" s="6"/>
      <c r="J103" s="237"/>
      <c r="K103" s="220">
        <v>42795</v>
      </c>
      <c r="L103" s="240" t="s">
        <v>812</v>
      </c>
      <c r="M103" s="174">
        <v>0.02</v>
      </c>
    </row>
    <row r="104" spans="1:13" ht="120" x14ac:dyDescent="0.25">
      <c r="A104" s="192" t="s">
        <v>399</v>
      </c>
      <c r="B104" s="187" t="s">
        <v>135</v>
      </c>
      <c r="C104" s="187" t="s">
        <v>297</v>
      </c>
      <c r="D104" s="210" t="s">
        <v>299</v>
      </c>
      <c r="E104" s="195" t="s">
        <v>497</v>
      </c>
      <c r="F104" s="190">
        <v>42789</v>
      </c>
      <c r="G104" s="189">
        <v>0</v>
      </c>
      <c r="H104" s="187" t="s">
        <v>76</v>
      </c>
      <c r="I104" s="6"/>
      <c r="J104" s="237"/>
      <c r="K104" s="220">
        <v>42794</v>
      </c>
      <c r="L104" s="267" t="s">
        <v>813</v>
      </c>
      <c r="M104" s="174">
        <v>0.09</v>
      </c>
    </row>
    <row r="105" spans="1:13" ht="180" x14ac:dyDescent="0.25">
      <c r="A105" s="192" t="s">
        <v>654</v>
      </c>
      <c r="B105" s="187" t="s">
        <v>135</v>
      </c>
      <c r="C105" s="187" t="s">
        <v>659</v>
      </c>
      <c r="D105" s="188" t="s">
        <v>750</v>
      </c>
      <c r="E105" s="195" t="s">
        <v>685</v>
      </c>
      <c r="F105" s="190">
        <v>42789</v>
      </c>
      <c r="G105" s="189">
        <v>10000000</v>
      </c>
      <c r="H105" s="187" t="s">
        <v>45</v>
      </c>
      <c r="I105" s="6"/>
      <c r="J105" s="237"/>
      <c r="K105" s="220">
        <v>42795</v>
      </c>
      <c r="L105" s="240" t="s">
        <v>814</v>
      </c>
      <c r="M105" s="174">
        <v>0.13</v>
      </c>
    </row>
    <row r="106" spans="1:13" ht="132" x14ac:dyDescent="0.25">
      <c r="A106" s="192" t="s">
        <v>400</v>
      </c>
      <c r="B106" s="227" t="s">
        <v>104</v>
      </c>
      <c r="C106" s="187" t="s">
        <v>584</v>
      </c>
      <c r="D106" s="188" t="s">
        <v>287</v>
      </c>
      <c r="E106" s="195" t="s">
        <v>498</v>
      </c>
      <c r="F106" s="190">
        <v>42789</v>
      </c>
      <c r="G106" s="189">
        <v>9984100</v>
      </c>
      <c r="H106" s="187" t="s">
        <v>44</v>
      </c>
      <c r="I106" s="6"/>
      <c r="J106" s="237"/>
      <c r="K106" s="220">
        <v>42793</v>
      </c>
      <c r="L106" s="240" t="s">
        <v>819</v>
      </c>
      <c r="M106" s="174">
        <v>0.11</v>
      </c>
    </row>
    <row r="107" spans="1:13" ht="84" x14ac:dyDescent="0.25">
      <c r="A107" s="192" t="s">
        <v>401</v>
      </c>
      <c r="B107" s="211" t="s">
        <v>220</v>
      </c>
      <c r="C107" s="187" t="s">
        <v>585</v>
      </c>
      <c r="D107" s="211" t="s">
        <v>91</v>
      </c>
      <c r="E107" s="195" t="s">
        <v>183</v>
      </c>
      <c r="F107" s="190">
        <v>42790</v>
      </c>
      <c r="G107" s="189">
        <v>931066908</v>
      </c>
      <c r="H107" s="187" t="s">
        <v>9</v>
      </c>
      <c r="I107" s="6"/>
      <c r="J107" s="237"/>
      <c r="K107" s="247">
        <v>42795</v>
      </c>
      <c r="L107" s="255" t="s">
        <v>815</v>
      </c>
      <c r="M107" s="174">
        <v>0.09</v>
      </c>
    </row>
    <row r="108" spans="1:13" ht="276" x14ac:dyDescent="0.25">
      <c r="A108" s="192" t="s">
        <v>402</v>
      </c>
      <c r="B108" s="211" t="s">
        <v>220</v>
      </c>
      <c r="C108" s="187" t="s">
        <v>586</v>
      </c>
      <c r="D108" s="187" t="s">
        <v>123</v>
      </c>
      <c r="E108" s="195" t="s">
        <v>499</v>
      </c>
      <c r="F108" s="190">
        <v>42790</v>
      </c>
      <c r="G108" s="189">
        <v>2630000000</v>
      </c>
      <c r="H108" s="187" t="s">
        <v>704</v>
      </c>
      <c r="I108" s="6"/>
      <c r="J108" s="237"/>
      <c r="K108" s="247">
        <v>42793</v>
      </c>
      <c r="L108" s="255" t="s">
        <v>816</v>
      </c>
      <c r="M108" s="174">
        <v>0.12</v>
      </c>
    </row>
    <row r="109" spans="1:13" ht="120" x14ac:dyDescent="0.25">
      <c r="A109" s="192" t="s">
        <v>403</v>
      </c>
      <c r="B109" s="187" t="s">
        <v>77</v>
      </c>
      <c r="C109" s="187" t="s">
        <v>62</v>
      </c>
      <c r="D109" s="188" t="s">
        <v>63</v>
      </c>
      <c r="E109" s="195" t="s">
        <v>500</v>
      </c>
      <c r="F109" s="190">
        <v>42790</v>
      </c>
      <c r="G109" s="189">
        <v>1000000000</v>
      </c>
      <c r="H109" s="187" t="s">
        <v>705</v>
      </c>
      <c r="I109" s="6"/>
      <c r="J109" s="237"/>
      <c r="K109" s="220">
        <v>42793</v>
      </c>
      <c r="L109" s="240" t="s">
        <v>817</v>
      </c>
      <c r="M109" s="174">
        <v>0.11</v>
      </c>
    </row>
    <row r="110" spans="1:13" ht="108" x14ac:dyDescent="0.25">
      <c r="A110" s="192" t="s">
        <v>404</v>
      </c>
      <c r="B110" s="224" t="s">
        <v>77</v>
      </c>
      <c r="C110" s="187" t="s">
        <v>587</v>
      </c>
      <c r="D110" s="188" t="s">
        <v>751</v>
      </c>
      <c r="E110" s="195" t="s">
        <v>501</v>
      </c>
      <c r="F110" s="190">
        <v>42793</v>
      </c>
      <c r="G110" s="189">
        <v>40000000</v>
      </c>
      <c r="H110" s="187" t="s">
        <v>44</v>
      </c>
      <c r="I110" s="6"/>
      <c r="J110" s="237"/>
      <c r="K110" s="220">
        <v>42794</v>
      </c>
      <c r="L110" s="240" t="s">
        <v>818</v>
      </c>
      <c r="M110" s="174">
        <v>0.11</v>
      </c>
    </row>
    <row r="111" spans="1:13" ht="120" x14ac:dyDescent="0.25">
      <c r="A111" s="192" t="s">
        <v>405</v>
      </c>
      <c r="B111" s="224" t="s">
        <v>77</v>
      </c>
      <c r="C111" s="187" t="s">
        <v>588</v>
      </c>
      <c r="D111" s="211" t="s">
        <v>56</v>
      </c>
      <c r="E111" s="195" t="s">
        <v>502</v>
      </c>
      <c r="F111" s="190">
        <v>42793</v>
      </c>
      <c r="G111" s="189">
        <v>6864521736</v>
      </c>
      <c r="H111" s="187" t="s">
        <v>44</v>
      </c>
      <c r="I111" s="6"/>
      <c r="J111" s="237"/>
      <c r="K111" s="247">
        <v>42795</v>
      </c>
      <c r="L111" s="255" t="s">
        <v>815</v>
      </c>
      <c r="M111" s="174">
        <v>0.11</v>
      </c>
    </row>
    <row r="112" spans="1:13" ht="96" x14ac:dyDescent="0.25">
      <c r="A112" s="203" t="s">
        <v>406</v>
      </c>
      <c r="B112" s="187" t="s">
        <v>220</v>
      </c>
      <c r="C112" s="199" t="s">
        <v>589</v>
      </c>
      <c r="D112" s="188" t="s">
        <v>92</v>
      </c>
      <c r="E112" s="200" t="s">
        <v>686</v>
      </c>
      <c r="F112" s="194">
        <v>42793</v>
      </c>
      <c r="G112" s="208">
        <v>356400000</v>
      </c>
      <c r="H112" s="199" t="s">
        <v>44</v>
      </c>
      <c r="I112" s="6"/>
      <c r="J112" s="237"/>
      <c r="K112" s="220">
        <v>42795</v>
      </c>
      <c r="L112" s="240" t="s">
        <v>815</v>
      </c>
      <c r="M112" s="174">
        <v>0.1</v>
      </c>
    </row>
    <row r="113" spans="1:13" ht="120" x14ac:dyDescent="0.25">
      <c r="A113" s="192" t="s">
        <v>407</v>
      </c>
      <c r="B113" s="187" t="s">
        <v>135</v>
      </c>
      <c r="C113" s="187" t="s">
        <v>590</v>
      </c>
      <c r="D113" s="187" t="s">
        <v>752</v>
      </c>
      <c r="E113" s="193" t="s">
        <v>503</v>
      </c>
      <c r="F113" s="190">
        <v>42794</v>
      </c>
      <c r="G113" s="189">
        <v>2311875616</v>
      </c>
      <c r="H113" s="187" t="s">
        <v>44</v>
      </c>
      <c r="I113" s="6"/>
      <c r="J113" s="237"/>
      <c r="K113" s="220">
        <v>42795</v>
      </c>
      <c r="L113" s="230" t="s">
        <v>815</v>
      </c>
      <c r="M113" s="174">
        <v>0.1</v>
      </c>
    </row>
    <row r="114" spans="1:13" ht="96" x14ac:dyDescent="0.25">
      <c r="A114" s="192" t="s">
        <v>408</v>
      </c>
      <c r="B114" s="187" t="s">
        <v>220</v>
      </c>
      <c r="C114" s="187" t="s">
        <v>591</v>
      </c>
      <c r="D114" s="188" t="s">
        <v>118</v>
      </c>
      <c r="E114" s="195" t="s">
        <v>504</v>
      </c>
      <c r="F114" s="190">
        <v>42794</v>
      </c>
      <c r="G114" s="189">
        <v>670000000</v>
      </c>
      <c r="H114" s="187" t="s">
        <v>44</v>
      </c>
      <c r="I114" s="6"/>
      <c r="J114" s="237"/>
      <c r="K114" s="220">
        <v>42795</v>
      </c>
      <c r="L114" s="244" t="s">
        <v>815</v>
      </c>
      <c r="M114" s="174">
        <v>0.1</v>
      </c>
    </row>
    <row r="115" spans="1:13" ht="108" x14ac:dyDescent="0.25">
      <c r="A115" s="192" t="s">
        <v>409</v>
      </c>
      <c r="B115" s="206" t="s">
        <v>57</v>
      </c>
      <c r="C115" s="187" t="s">
        <v>592</v>
      </c>
      <c r="D115" s="210" t="s">
        <v>753</v>
      </c>
      <c r="E115" s="195" t="s">
        <v>505</v>
      </c>
      <c r="F115" s="190">
        <v>42794</v>
      </c>
      <c r="G115" s="189">
        <v>27500000</v>
      </c>
      <c r="H115" s="187" t="s">
        <v>44</v>
      </c>
      <c r="I115" s="6"/>
      <c r="J115" s="237"/>
      <c r="K115" s="220">
        <v>42795</v>
      </c>
      <c r="L115" s="267" t="s">
        <v>815</v>
      </c>
      <c r="M115" s="174">
        <v>0.1</v>
      </c>
    </row>
    <row r="116" spans="1:13" ht="156" x14ac:dyDescent="0.25">
      <c r="A116" s="192" t="s">
        <v>410</v>
      </c>
      <c r="B116" s="224" t="s">
        <v>133</v>
      </c>
      <c r="C116" s="187" t="s">
        <v>593</v>
      </c>
      <c r="D116" s="188" t="s">
        <v>29</v>
      </c>
      <c r="E116" s="195" t="s">
        <v>506</v>
      </c>
      <c r="F116" s="190">
        <v>42795</v>
      </c>
      <c r="G116" s="189">
        <v>431578966</v>
      </c>
      <c r="H116" s="187" t="s">
        <v>44</v>
      </c>
      <c r="I116" s="6"/>
      <c r="J116" s="237"/>
      <c r="K116" s="247">
        <v>42795</v>
      </c>
      <c r="L116" s="230" t="s">
        <v>815</v>
      </c>
      <c r="M116" s="174">
        <v>0.1</v>
      </c>
    </row>
    <row r="117" spans="1:13" ht="264" x14ac:dyDescent="0.25">
      <c r="A117" s="192" t="s">
        <v>411</v>
      </c>
      <c r="B117" s="187" t="s">
        <v>220</v>
      </c>
      <c r="C117" s="187" t="s">
        <v>529</v>
      </c>
      <c r="D117" s="198" t="s">
        <v>221</v>
      </c>
      <c r="E117" s="195" t="s">
        <v>507</v>
      </c>
      <c r="F117" s="190">
        <v>42795</v>
      </c>
      <c r="G117" s="189">
        <v>14633682</v>
      </c>
      <c r="H117" s="187" t="s">
        <v>43</v>
      </c>
      <c r="I117" s="6"/>
      <c r="J117" s="237"/>
      <c r="K117" s="79">
        <v>42795</v>
      </c>
      <c r="L117" s="245" t="s">
        <v>820</v>
      </c>
      <c r="M117" s="253">
        <v>0.5</v>
      </c>
    </row>
    <row r="118" spans="1:13" ht="96" x14ac:dyDescent="0.25">
      <c r="A118" s="203" t="s">
        <v>412</v>
      </c>
      <c r="B118" s="224" t="s">
        <v>77</v>
      </c>
      <c r="C118" s="199" t="s">
        <v>152</v>
      </c>
      <c r="D118" s="198" t="s">
        <v>153</v>
      </c>
      <c r="E118" s="200" t="s">
        <v>508</v>
      </c>
      <c r="F118" s="194">
        <v>42795</v>
      </c>
      <c r="G118" s="208">
        <v>18700000</v>
      </c>
      <c r="H118" s="199" t="s">
        <v>706</v>
      </c>
      <c r="I118" s="6"/>
      <c r="J118" s="237"/>
      <c r="K118" s="79">
        <v>42796</v>
      </c>
      <c r="L118" s="245" t="s">
        <v>821</v>
      </c>
      <c r="M118" s="174">
        <v>0.1</v>
      </c>
    </row>
    <row r="119" spans="1:13" ht="132" x14ac:dyDescent="0.25">
      <c r="A119" s="192" t="s">
        <v>413</v>
      </c>
      <c r="B119" s="211" t="s">
        <v>220</v>
      </c>
      <c r="C119" s="187" t="s">
        <v>594</v>
      </c>
      <c r="D119" s="188" t="s">
        <v>134</v>
      </c>
      <c r="E119" s="195" t="s">
        <v>509</v>
      </c>
      <c r="F119" s="190">
        <v>42797</v>
      </c>
      <c r="G119" s="189">
        <v>112672078</v>
      </c>
      <c r="H119" s="187" t="s">
        <v>707</v>
      </c>
      <c r="I119" s="6"/>
      <c r="J119" s="237"/>
      <c r="K119" s="220">
        <v>42800</v>
      </c>
      <c r="L119" s="245" t="s">
        <v>821</v>
      </c>
      <c r="M119" s="174">
        <v>0.1</v>
      </c>
    </row>
    <row r="120" spans="1:13" ht="168" x14ac:dyDescent="0.25">
      <c r="A120" s="192" t="s">
        <v>414</v>
      </c>
      <c r="B120" s="224" t="s">
        <v>77</v>
      </c>
      <c r="C120" s="187" t="s">
        <v>280</v>
      </c>
      <c r="D120" s="188" t="s">
        <v>283</v>
      </c>
      <c r="E120" s="195" t="s">
        <v>510</v>
      </c>
      <c r="F120" s="190">
        <v>42800</v>
      </c>
      <c r="G120" s="189">
        <v>600000000</v>
      </c>
      <c r="H120" s="187" t="s">
        <v>708</v>
      </c>
      <c r="I120" s="6"/>
      <c r="J120" s="237"/>
      <c r="K120" s="220">
        <v>42800</v>
      </c>
      <c r="L120" s="240" t="s">
        <v>822</v>
      </c>
      <c r="M120" s="174">
        <v>0.09</v>
      </c>
    </row>
    <row r="121" spans="1:13" ht="144" x14ac:dyDescent="0.25">
      <c r="A121" s="192" t="s">
        <v>655</v>
      </c>
      <c r="B121" s="206" t="s">
        <v>57</v>
      </c>
      <c r="C121" s="187" t="s">
        <v>660</v>
      </c>
      <c r="D121" s="188" t="s">
        <v>754</v>
      </c>
      <c r="E121" s="195" t="s">
        <v>687</v>
      </c>
      <c r="F121" s="190">
        <v>42800</v>
      </c>
      <c r="G121" s="189">
        <v>80000000</v>
      </c>
      <c r="H121" s="187" t="s">
        <v>52</v>
      </c>
      <c r="I121" s="6"/>
      <c r="J121" s="237"/>
      <c r="K121" s="220">
        <v>42802</v>
      </c>
      <c r="L121" s="240" t="s">
        <v>823</v>
      </c>
      <c r="M121" s="174">
        <v>0.13</v>
      </c>
    </row>
    <row r="122" spans="1:13" ht="96" x14ac:dyDescent="0.25">
      <c r="A122" s="192" t="s">
        <v>415</v>
      </c>
      <c r="B122" s="187" t="s">
        <v>285</v>
      </c>
      <c r="C122" s="187" t="s">
        <v>213</v>
      </c>
      <c r="D122" s="187" t="s">
        <v>217</v>
      </c>
      <c r="E122" s="195" t="s">
        <v>511</v>
      </c>
      <c r="F122" s="190">
        <v>42800</v>
      </c>
      <c r="G122" s="189">
        <v>138000000</v>
      </c>
      <c r="H122" s="187" t="s">
        <v>709</v>
      </c>
      <c r="I122" s="6"/>
      <c r="J122" s="237"/>
      <c r="K122" s="247">
        <v>42801</v>
      </c>
      <c r="L122" s="230" t="s">
        <v>824</v>
      </c>
      <c r="M122" s="174">
        <v>0.08</v>
      </c>
    </row>
    <row r="123" spans="1:13" ht="72" x14ac:dyDescent="0.25">
      <c r="A123" s="192" t="s">
        <v>416</v>
      </c>
      <c r="B123" s="187" t="s">
        <v>144</v>
      </c>
      <c r="C123" s="187" t="s">
        <v>595</v>
      </c>
      <c r="D123" s="188" t="s">
        <v>755</v>
      </c>
      <c r="E123" s="195" t="s">
        <v>512</v>
      </c>
      <c r="F123" s="190">
        <v>42801</v>
      </c>
      <c r="G123" s="189">
        <v>25600000</v>
      </c>
      <c r="H123" s="187" t="s">
        <v>45</v>
      </c>
      <c r="I123" s="6"/>
      <c r="J123" s="237"/>
      <c r="K123" s="220">
        <v>42801</v>
      </c>
      <c r="L123" s="240" t="s">
        <v>825</v>
      </c>
      <c r="M123" s="174">
        <v>0.1</v>
      </c>
    </row>
    <row r="124" spans="1:13" ht="72" x14ac:dyDescent="0.25">
      <c r="A124" s="192" t="s">
        <v>417</v>
      </c>
      <c r="B124" s="187" t="s">
        <v>128</v>
      </c>
      <c r="C124" s="187" t="s">
        <v>524</v>
      </c>
      <c r="D124" s="187" t="s">
        <v>31</v>
      </c>
      <c r="E124" s="195" t="s">
        <v>513</v>
      </c>
      <c r="F124" s="190">
        <v>42802</v>
      </c>
      <c r="G124" s="189">
        <v>4500000000</v>
      </c>
      <c r="H124" s="187" t="s">
        <v>710</v>
      </c>
      <c r="I124" s="6"/>
      <c r="J124" s="237"/>
      <c r="K124" s="247">
        <v>42802</v>
      </c>
      <c r="L124" s="230" t="s">
        <v>826</v>
      </c>
      <c r="M124" s="174">
        <v>0.08</v>
      </c>
    </row>
    <row r="125" spans="1:13" ht="204" x14ac:dyDescent="0.25">
      <c r="A125" s="192" t="s">
        <v>418</v>
      </c>
      <c r="B125" s="187" t="s">
        <v>128</v>
      </c>
      <c r="C125" s="187" t="s">
        <v>596</v>
      </c>
      <c r="D125" s="206" t="s">
        <v>142</v>
      </c>
      <c r="E125" s="195" t="s">
        <v>514</v>
      </c>
      <c r="F125" s="190">
        <v>42803</v>
      </c>
      <c r="G125" s="189">
        <v>4330000000</v>
      </c>
      <c r="H125" s="187" t="s">
        <v>119</v>
      </c>
      <c r="I125" s="6"/>
      <c r="J125" s="237"/>
      <c r="K125" s="247">
        <v>42803</v>
      </c>
      <c r="L125" s="230" t="s">
        <v>827</v>
      </c>
      <c r="M125" s="174">
        <v>0.08</v>
      </c>
    </row>
    <row r="126" spans="1:13" ht="156" x14ac:dyDescent="0.25">
      <c r="A126" s="192" t="s">
        <v>419</v>
      </c>
      <c r="B126" s="187" t="s">
        <v>285</v>
      </c>
      <c r="C126" s="187" t="s">
        <v>597</v>
      </c>
      <c r="D126" s="201" t="s">
        <v>228</v>
      </c>
      <c r="E126" s="195" t="s">
        <v>688</v>
      </c>
      <c r="F126" s="190">
        <v>42803</v>
      </c>
      <c r="G126" s="189">
        <v>150000000</v>
      </c>
      <c r="H126" s="187" t="s">
        <v>711</v>
      </c>
      <c r="I126" s="6"/>
      <c r="J126" s="237"/>
      <c r="K126" s="220">
        <v>42803</v>
      </c>
      <c r="L126" s="240" t="s">
        <v>828</v>
      </c>
      <c r="M126" s="253">
        <v>1</v>
      </c>
    </row>
    <row r="127" spans="1:13" ht="216" x14ac:dyDescent="0.25">
      <c r="A127" s="203" t="s">
        <v>598</v>
      </c>
      <c r="B127" s="262" t="s">
        <v>130</v>
      </c>
      <c r="C127" s="199" t="s">
        <v>661</v>
      </c>
      <c r="D127" s="201" t="s">
        <v>629</v>
      </c>
      <c r="E127" s="200" t="s">
        <v>614</v>
      </c>
      <c r="F127" s="194">
        <v>42803</v>
      </c>
      <c r="G127" s="208">
        <v>43851500</v>
      </c>
      <c r="H127" s="199" t="s">
        <v>211</v>
      </c>
      <c r="I127" s="6"/>
      <c r="J127" s="237"/>
      <c r="K127" s="79">
        <v>42815</v>
      </c>
      <c r="L127" s="268" t="s">
        <v>829</v>
      </c>
      <c r="M127" s="174">
        <v>0.33</v>
      </c>
    </row>
    <row r="128" spans="1:13" ht="132" x14ac:dyDescent="0.25">
      <c r="A128" s="192" t="s">
        <v>599</v>
      </c>
      <c r="B128" s="187" t="s">
        <v>135</v>
      </c>
      <c r="C128" s="187" t="s">
        <v>239</v>
      </c>
      <c r="D128" s="201" t="s">
        <v>240</v>
      </c>
      <c r="E128" s="195" t="s">
        <v>232</v>
      </c>
      <c r="F128" s="190">
        <v>42803</v>
      </c>
      <c r="G128" s="189">
        <v>500000000</v>
      </c>
      <c r="H128" s="187" t="s">
        <v>119</v>
      </c>
      <c r="I128" s="6"/>
      <c r="J128" s="237"/>
      <c r="K128" s="247">
        <v>42811</v>
      </c>
      <c r="L128" s="268" t="s">
        <v>830</v>
      </c>
      <c r="M128" s="174">
        <v>0.05</v>
      </c>
    </row>
    <row r="129" spans="1:13" ht="192" x14ac:dyDescent="0.25">
      <c r="A129" s="192" t="s">
        <v>600</v>
      </c>
      <c r="B129" s="187" t="s">
        <v>135</v>
      </c>
      <c r="C129" s="187" t="s">
        <v>531</v>
      </c>
      <c r="D129" s="188" t="s">
        <v>83</v>
      </c>
      <c r="E129" s="195" t="s">
        <v>615</v>
      </c>
      <c r="F129" s="190">
        <v>42804</v>
      </c>
      <c r="G129" s="189">
        <v>33705000</v>
      </c>
      <c r="H129" s="187" t="s">
        <v>712</v>
      </c>
      <c r="I129" s="6"/>
      <c r="J129" s="237"/>
      <c r="K129" s="220">
        <v>42804</v>
      </c>
      <c r="L129" s="240" t="s">
        <v>831</v>
      </c>
      <c r="M129" s="174">
        <v>7.0000000000000007E-2</v>
      </c>
    </row>
    <row r="130" spans="1:13" ht="156" x14ac:dyDescent="0.25">
      <c r="A130" s="192" t="s">
        <v>601</v>
      </c>
      <c r="B130" s="187" t="s">
        <v>274</v>
      </c>
      <c r="C130" s="187" t="s">
        <v>662</v>
      </c>
      <c r="D130" s="188" t="s">
        <v>630</v>
      </c>
      <c r="E130" s="195" t="s">
        <v>616</v>
      </c>
      <c r="F130" s="190">
        <v>42807</v>
      </c>
      <c r="G130" s="189">
        <v>30000000</v>
      </c>
      <c r="H130" s="187" t="s">
        <v>119</v>
      </c>
      <c r="I130" s="6"/>
      <c r="J130" s="237"/>
      <c r="K130" s="220">
        <v>42807</v>
      </c>
      <c r="L130" s="240" t="s">
        <v>832</v>
      </c>
      <c r="M130" s="174">
        <v>0.06</v>
      </c>
    </row>
    <row r="131" spans="1:13" ht="120" x14ac:dyDescent="0.25">
      <c r="A131" s="192" t="s">
        <v>602</v>
      </c>
      <c r="B131" s="187" t="s">
        <v>274</v>
      </c>
      <c r="C131" s="187" t="s">
        <v>663</v>
      </c>
      <c r="D131" s="188" t="s">
        <v>631</v>
      </c>
      <c r="E131" s="195" t="s">
        <v>617</v>
      </c>
      <c r="F131" s="190">
        <v>42807</v>
      </c>
      <c r="G131" s="189">
        <v>30000000</v>
      </c>
      <c r="H131" s="187" t="s">
        <v>119</v>
      </c>
      <c r="I131" s="6"/>
      <c r="J131" s="237"/>
      <c r="K131" s="220">
        <v>42809</v>
      </c>
      <c r="L131" s="240" t="s">
        <v>833</v>
      </c>
      <c r="M131" s="253">
        <v>0.05</v>
      </c>
    </row>
    <row r="132" spans="1:13" ht="156" x14ac:dyDescent="0.25">
      <c r="A132" s="192" t="s">
        <v>603</v>
      </c>
      <c r="B132" s="187" t="s">
        <v>135</v>
      </c>
      <c r="C132" s="187" t="s">
        <v>664</v>
      </c>
      <c r="D132" s="188" t="s">
        <v>632</v>
      </c>
      <c r="E132" s="195" t="s">
        <v>618</v>
      </c>
      <c r="F132" s="190">
        <v>42807</v>
      </c>
      <c r="G132" s="189">
        <v>12355249</v>
      </c>
      <c r="H132" s="187" t="s">
        <v>76</v>
      </c>
      <c r="I132" s="6"/>
      <c r="J132" s="237"/>
      <c r="K132" s="220">
        <v>42809</v>
      </c>
      <c r="L132" s="240" t="s">
        <v>834</v>
      </c>
      <c r="M132" s="253">
        <v>0.04</v>
      </c>
    </row>
    <row r="133" spans="1:13" ht="144" x14ac:dyDescent="0.25">
      <c r="A133" s="192" t="s">
        <v>604</v>
      </c>
      <c r="B133" s="187" t="s">
        <v>68</v>
      </c>
      <c r="C133" s="187" t="s">
        <v>276</v>
      </c>
      <c r="D133" s="188" t="s">
        <v>633</v>
      </c>
      <c r="E133" s="195" t="s">
        <v>619</v>
      </c>
      <c r="F133" s="190">
        <v>42807</v>
      </c>
      <c r="G133" s="189">
        <v>48000000</v>
      </c>
      <c r="H133" s="187" t="s">
        <v>34</v>
      </c>
      <c r="I133" s="6"/>
      <c r="J133" s="237"/>
      <c r="K133" s="220">
        <v>42809</v>
      </c>
      <c r="L133" s="240" t="s">
        <v>835</v>
      </c>
      <c r="M133" s="174">
        <v>0.18</v>
      </c>
    </row>
    <row r="134" spans="1:13" ht="192" x14ac:dyDescent="0.25">
      <c r="A134" s="192" t="s">
        <v>605</v>
      </c>
      <c r="B134" s="187" t="s">
        <v>188</v>
      </c>
      <c r="C134" s="187" t="s">
        <v>261</v>
      </c>
      <c r="D134" s="188" t="s">
        <v>263</v>
      </c>
      <c r="E134" s="195" t="s">
        <v>620</v>
      </c>
      <c r="F134" s="190">
        <v>42809</v>
      </c>
      <c r="G134" s="189">
        <v>450000000</v>
      </c>
      <c r="H134" s="187" t="s">
        <v>127</v>
      </c>
      <c r="I134" s="6"/>
      <c r="J134" s="237"/>
      <c r="K134" s="248">
        <v>42815</v>
      </c>
      <c r="L134" s="230" t="s">
        <v>836</v>
      </c>
      <c r="M134" s="174">
        <v>0.06</v>
      </c>
    </row>
    <row r="135" spans="1:13" ht="156" x14ac:dyDescent="0.25">
      <c r="A135" s="192" t="s">
        <v>606</v>
      </c>
      <c r="B135" s="224" t="s">
        <v>104</v>
      </c>
      <c r="C135" s="187" t="s">
        <v>197</v>
      </c>
      <c r="D135" s="188" t="s">
        <v>200</v>
      </c>
      <c r="E135" s="193" t="s">
        <v>621</v>
      </c>
      <c r="F135" s="190">
        <v>42809</v>
      </c>
      <c r="G135" s="189">
        <v>4558366781</v>
      </c>
      <c r="H135" s="187" t="s">
        <v>713</v>
      </c>
      <c r="I135" s="6"/>
      <c r="J135" s="237"/>
      <c r="K135" s="247">
        <v>42810</v>
      </c>
      <c r="L135" s="230" t="s">
        <v>837</v>
      </c>
      <c r="M135" s="174">
        <v>0.05</v>
      </c>
    </row>
    <row r="136" spans="1:13" ht="120" x14ac:dyDescent="0.25">
      <c r="A136" s="183" t="s">
        <v>607</v>
      </c>
      <c r="B136" s="187" t="s">
        <v>285</v>
      </c>
      <c r="C136" s="166" t="s">
        <v>665</v>
      </c>
      <c r="D136" s="166" t="s">
        <v>634</v>
      </c>
      <c r="E136" s="136" t="s">
        <v>622</v>
      </c>
      <c r="F136" s="79">
        <v>42810</v>
      </c>
      <c r="G136" s="176">
        <v>806000000</v>
      </c>
      <c r="H136" s="166" t="s">
        <v>714</v>
      </c>
      <c r="I136" s="6"/>
      <c r="J136" s="237"/>
      <c r="K136" s="247">
        <v>42822</v>
      </c>
      <c r="L136" s="230" t="s">
        <v>838</v>
      </c>
      <c r="M136" s="174">
        <v>0.01</v>
      </c>
    </row>
    <row r="137" spans="1:13" ht="84" x14ac:dyDescent="0.25">
      <c r="A137" s="191" t="s">
        <v>608</v>
      </c>
      <c r="B137" s="187" t="s">
        <v>220</v>
      </c>
      <c r="C137" s="187" t="s">
        <v>113</v>
      </c>
      <c r="D137" s="188" t="s">
        <v>125</v>
      </c>
      <c r="E137" s="193" t="s">
        <v>623</v>
      </c>
      <c r="F137" s="190">
        <v>42810</v>
      </c>
      <c r="G137" s="189">
        <v>151188560</v>
      </c>
      <c r="H137" s="187" t="s">
        <v>37</v>
      </c>
      <c r="I137" s="6"/>
      <c r="J137" s="237"/>
      <c r="K137" s="220">
        <v>42815</v>
      </c>
      <c r="L137" s="240" t="s">
        <v>839</v>
      </c>
      <c r="M137" s="174">
        <v>0.04</v>
      </c>
    </row>
    <row r="138" spans="1:13" ht="144" x14ac:dyDescent="0.25">
      <c r="A138" s="191" t="s">
        <v>609</v>
      </c>
      <c r="B138" s="187" t="s">
        <v>135</v>
      </c>
      <c r="C138" s="187" t="s">
        <v>666</v>
      </c>
      <c r="D138" s="206" t="s">
        <v>298</v>
      </c>
      <c r="E138" s="193" t="s">
        <v>624</v>
      </c>
      <c r="F138" s="190">
        <v>42810</v>
      </c>
      <c r="G138" s="189">
        <v>44861810</v>
      </c>
      <c r="H138" s="187" t="s">
        <v>302</v>
      </c>
      <c r="I138" s="6"/>
      <c r="J138" s="237"/>
      <c r="K138" s="247">
        <v>42815</v>
      </c>
      <c r="L138" s="246" t="s">
        <v>829</v>
      </c>
      <c r="M138" s="174">
        <v>0.33</v>
      </c>
    </row>
    <row r="139" spans="1:13" ht="132" x14ac:dyDescent="0.25">
      <c r="A139" s="191" t="s">
        <v>610</v>
      </c>
      <c r="B139" s="224" t="s">
        <v>104</v>
      </c>
      <c r="C139" s="187" t="s">
        <v>667</v>
      </c>
      <c r="D139" s="188" t="s">
        <v>111</v>
      </c>
      <c r="E139" s="193" t="s">
        <v>625</v>
      </c>
      <c r="F139" s="190">
        <v>42816</v>
      </c>
      <c r="G139" s="189">
        <v>22015000</v>
      </c>
      <c r="H139" s="187" t="s">
        <v>715</v>
      </c>
      <c r="I139" s="6"/>
      <c r="J139" s="237"/>
      <c r="K139" s="220">
        <v>42816</v>
      </c>
      <c r="L139" s="240" t="s">
        <v>840</v>
      </c>
      <c r="M139" s="174">
        <v>0.03</v>
      </c>
    </row>
    <row r="140" spans="1:13" ht="120" x14ac:dyDescent="0.25">
      <c r="A140" s="185" t="s">
        <v>611</v>
      </c>
      <c r="B140" s="227" t="s">
        <v>188</v>
      </c>
      <c r="C140" s="166" t="s">
        <v>668</v>
      </c>
      <c r="D140" s="184" t="s">
        <v>635</v>
      </c>
      <c r="E140" s="136" t="s">
        <v>626</v>
      </c>
      <c r="F140" s="79">
        <v>42821</v>
      </c>
      <c r="G140" s="176">
        <v>23750000</v>
      </c>
      <c r="H140" s="166" t="s">
        <v>37</v>
      </c>
      <c r="I140" s="6"/>
      <c r="J140" s="237"/>
      <c r="K140" s="220">
        <v>42822</v>
      </c>
      <c r="L140" s="240" t="s">
        <v>841</v>
      </c>
      <c r="M140" s="174">
        <v>0.01</v>
      </c>
    </row>
    <row r="141" spans="1:13" ht="204" x14ac:dyDescent="0.25">
      <c r="A141" s="185" t="s">
        <v>612</v>
      </c>
      <c r="B141" s="187" t="s">
        <v>220</v>
      </c>
      <c r="C141" s="166" t="s">
        <v>669</v>
      </c>
      <c r="D141" s="166" t="s">
        <v>636</v>
      </c>
      <c r="E141" s="136" t="s">
        <v>627</v>
      </c>
      <c r="F141" s="79">
        <v>42821</v>
      </c>
      <c r="G141" s="176">
        <v>501754387</v>
      </c>
      <c r="H141" s="166" t="s">
        <v>37</v>
      </c>
      <c r="I141" s="6"/>
      <c r="J141" s="237"/>
      <c r="K141" s="247">
        <v>42822</v>
      </c>
      <c r="L141" s="224" t="s">
        <v>841</v>
      </c>
      <c r="M141" s="174">
        <v>0.01</v>
      </c>
    </row>
    <row r="142" spans="1:13" ht="84" x14ac:dyDescent="0.25">
      <c r="A142" s="213" t="s">
        <v>613</v>
      </c>
      <c r="B142" s="187" t="s">
        <v>68</v>
      </c>
      <c r="C142" s="214" t="s">
        <v>670</v>
      </c>
      <c r="D142" s="224" t="s">
        <v>891</v>
      </c>
      <c r="E142" s="215" t="s">
        <v>628</v>
      </c>
      <c r="F142" s="216">
        <v>42821</v>
      </c>
      <c r="G142" s="217">
        <v>40000000</v>
      </c>
      <c r="H142" s="214" t="s">
        <v>37</v>
      </c>
      <c r="I142" s="6"/>
      <c r="J142" s="237"/>
      <c r="K142" s="220">
        <v>42822</v>
      </c>
      <c r="L142" s="225" t="s">
        <v>841</v>
      </c>
      <c r="M142" s="174">
        <v>0.01</v>
      </c>
    </row>
    <row r="143" spans="1:13" ht="46.5" customHeight="1" x14ac:dyDescent="0.25">
      <c r="A143" s="218" t="s">
        <v>756</v>
      </c>
      <c r="B143" s="211" t="s">
        <v>220</v>
      </c>
      <c r="C143" s="37" t="s">
        <v>585</v>
      </c>
      <c r="D143" s="224" t="s">
        <v>91</v>
      </c>
      <c r="E143" s="133" t="s">
        <v>757</v>
      </c>
      <c r="F143" s="225">
        <v>42822</v>
      </c>
      <c r="G143" s="219">
        <v>553128185</v>
      </c>
      <c r="H143" s="187" t="s">
        <v>37</v>
      </c>
      <c r="I143" s="6"/>
      <c r="J143" s="237"/>
      <c r="K143" s="220">
        <v>42823</v>
      </c>
      <c r="L143" s="225" t="s">
        <v>856</v>
      </c>
      <c r="M143" s="253">
        <v>0.01</v>
      </c>
    </row>
    <row r="144" spans="1:13" ht="70.5" customHeight="1" x14ac:dyDescent="0.25">
      <c r="A144" s="226" t="s">
        <v>842</v>
      </c>
      <c r="B144" s="187" t="s">
        <v>144</v>
      </c>
      <c r="C144" s="206" t="s">
        <v>881</v>
      </c>
      <c r="D144" s="206" t="s">
        <v>36</v>
      </c>
      <c r="E144" s="256" t="s">
        <v>862</v>
      </c>
      <c r="F144" s="225">
        <v>42823</v>
      </c>
      <c r="G144" s="229">
        <v>1046296671</v>
      </c>
      <c r="H144" s="187" t="s">
        <v>37</v>
      </c>
      <c r="I144" s="6"/>
      <c r="J144" s="237"/>
      <c r="K144" s="247">
        <v>42824</v>
      </c>
      <c r="L144" s="251" t="s">
        <v>857</v>
      </c>
      <c r="M144" s="10">
        <v>0</v>
      </c>
    </row>
    <row r="145" spans="1:16" ht="198.75" customHeight="1" x14ac:dyDescent="0.25">
      <c r="A145" s="185" t="s">
        <v>843</v>
      </c>
      <c r="B145" s="211" t="s">
        <v>220</v>
      </c>
      <c r="C145" s="187" t="s">
        <v>882</v>
      </c>
      <c r="D145" s="224" t="s">
        <v>89</v>
      </c>
      <c r="E145" s="193" t="s">
        <v>863</v>
      </c>
      <c r="F145" s="79">
        <v>42823</v>
      </c>
      <c r="G145" s="176">
        <v>230000000</v>
      </c>
      <c r="H145" s="187" t="s">
        <v>127</v>
      </c>
      <c r="I145" s="6"/>
      <c r="J145" s="237"/>
      <c r="K145" s="225">
        <v>42829</v>
      </c>
      <c r="L145" s="225" t="s">
        <v>894</v>
      </c>
      <c r="M145" s="171">
        <v>0</v>
      </c>
    </row>
    <row r="146" spans="1:16" ht="127.5" customHeight="1" x14ac:dyDescent="0.25">
      <c r="A146" s="185" t="s">
        <v>844</v>
      </c>
      <c r="B146" s="187" t="s">
        <v>274</v>
      </c>
      <c r="C146" s="187" t="s">
        <v>883</v>
      </c>
      <c r="D146" s="224" t="s">
        <v>892</v>
      </c>
      <c r="E146" s="193" t="s">
        <v>864</v>
      </c>
      <c r="F146" s="79">
        <v>42823</v>
      </c>
      <c r="G146" s="176">
        <v>20000000</v>
      </c>
      <c r="H146" s="187" t="s">
        <v>34</v>
      </c>
      <c r="I146" s="6"/>
      <c r="J146" s="237"/>
      <c r="K146" s="220">
        <v>42828</v>
      </c>
      <c r="L146" s="225" t="s">
        <v>858</v>
      </c>
      <c r="M146" s="171">
        <v>0</v>
      </c>
    </row>
    <row r="147" spans="1:16" ht="240" customHeight="1" x14ac:dyDescent="0.25">
      <c r="A147" s="185" t="s">
        <v>845</v>
      </c>
      <c r="B147" s="187" t="s">
        <v>274</v>
      </c>
      <c r="C147" s="187" t="s">
        <v>564</v>
      </c>
      <c r="D147" s="224" t="s">
        <v>102</v>
      </c>
      <c r="E147" s="193" t="s">
        <v>865</v>
      </c>
      <c r="F147" s="79">
        <v>42823</v>
      </c>
      <c r="G147" s="176">
        <v>600000000</v>
      </c>
      <c r="H147" s="187" t="s">
        <v>37</v>
      </c>
      <c r="I147" s="6"/>
      <c r="J147" s="237"/>
      <c r="K147" s="220">
        <v>42823</v>
      </c>
      <c r="L147" s="225" t="s">
        <v>859</v>
      </c>
      <c r="M147" s="171">
        <v>0</v>
      </c>
    </row>
    <row r="148" spans="1:16" ht="51" customHeight="1" x14ac:dyDescent="0.25">
      <c r="A148" s="185" t="s">
        <v>846</v>
      </c>
      <c r="B148" s="187" t="s">
        <v>68</v>
      </c>
      <c r="C148" s="187" t="s">
        <v>884</v>
      </c>
      <c r="D148" s="224" t="s">
        <v>893</v>
      </c>
      <c r="E148" s="193" t="s">
        <v>866</v>
      </c>
      <c r="F148" s="79">
        <v>42824</v>
      </c>
      <c r="G148" s="176">
        <v>2088450</v>
      </c>
      <c r="H148" s="187" t="s">
        <v>37</v>
      </c>
      <c r="I148" s="6"/>
      <c r="J148" s="237"/>
      <c r="K148" s="225">
        <v>42825</v>
      </c>
      <c r="L148" s="225" t="s">
        <v>877</v>
      </c>
      <c r="M148" s="10">
        <v>0</v>
      </c>
    </row>
    <row r="149" spans="1:16" ht="127.5" customHeight="1" x14ac:dyDescent="0.25">
      <c r="A149" s="185" t="s">
        <v>847</v>
      </c>
      <c r="B149" s="187" t="s">
        <v>77</v>
      </c>
      <c r="C149" s="187" t="s">
        <v>279</v>
      </c>
      <c r="D149" s="224" t="s">
        <v>282</v>
      </c>
      <c r="E149" s="193" t="s">
        <v>867</v>
      </c>
      <c r="F149" s="79">
        <v>42824</v>
      </c>
      <c r="G149" s="189">
        <v>20000000</v>
      </c>
      <c r="H149" s="187" t="s">
        <v>890</v>
      </c>
      <c r="I149" s="6"/>
      <c r="J149" s="237"/>
      <c r="K149" s="225">
        <v>42828</v>
      </c>
      <c r="L149" s="225" t="s">
        <v>878</v>
      </c>
      <c r="M149" s="171">
        <v>0</v>
      </c>
    </row>
    <row r="150" spans="1:16" ht="115.5" customHeight="1" x14ac:dyDescent="0.25">
      <c r="A150" s="185" t="s">
        <v>848</v>
      </c>
      <c r="B150" s="187" t="s">
        <v>135</v>
      </c>
      <c r="C150" s="187" t="s">
        <v>518</v>
      </c>
      <c r="D150" s="224" t="s">
        <v>73</v>
      </c>
      <c r="E150" s="193" t="s">
        <v>868</v>
      </c>
      <c r="F150" s="79">
        <v>42824</v>
      </c>
      <c r="G150" s="189">
        <v>41228865</v>
      </c>
      <c r="H150" s="187" t="s">
        <v>37</v>
      </c>
      <c r="I150" s="6"/>
      <c r="J150" s="237"/>
      <c r="K150" s="225">
        <v>42826</v>
      </c>
      <c r="L150" s="225" t="s">
        <v>879</v>
      </c>
      <c r="M150" s="171"/>
    </row>
    <row r="151" spans="1:16" ht="97.5" customHeight="1" x14ac:dyDescent="0.25">
      <c r="A151" s="185" t="s">
        <v>849</v>
      </c>
      <c r="B151" s="187" t="s">
        <v>135</v>
      </c>
      <c r="C151" s="187" t="s">
        <v>518</v>
      </c>
      <c r="D151" s="224" t="s">
        <v>73</v>
      </c>
      <c r="E151" s="193" t="s">
        <v>869</v>
      </c>
      <c r="F151" s="79">
        <v>42824</v>
      </c>
      <c r="G151" s="189">
        <v>49040568</v>
      </c>
      <c r="H151" s="187" t="s">
        <v>37</v>
      </c>
      <c r="I151" s="6"/>
      <c r="J151" s="237"/>
      <c r="K151" s="225">
        <v>42826</v>
      </c>
      <c r="L151" s="225" t="s">
        <v>879</v>
      </c>
      <c r="M151" s="171">
        <v>0</v>
      </c>
    </row>
    <row r="152" spans="1:16" ht="49.5" customHeight="1" x14ac:dyDescent="0.25">
      <c r="A152" s="185" t="s">
        <v>850</v>
      </c>
      <c r="B152" s="187" t="s">
        <v>135</v>
      </c>
      <c r="C152" s="187" t="s">
        <v>518</v>
      </c>
      <c r="D152" s="224" t="s">
        <v>73</v>
      </c>
      <c r="E152" s="193" t="s">
        <v>870</v>
      </c>
      <c r="F152" s="79">
        <v>42824</v>
      </c>
      <c r="G152" s="229">
        <v>160999308</v>
      </c>
      <c r="H152" s="187" t="s">
        <v>37</v>
      </c>
      <c r="I152" s="6"/>
      <c r="J152" s="237"/>
      <c r="K152" s="225">
        <v>42826</v>
      </c>
      <c r="L152" s="225" t="s">
        <v>879</v>
      </c>
      <c r="M152" s="171">
        <v>0</v>
      </c>
    </row>
    <row r="153" spans="1:16" ht="72.75" customHeight="1" x14ac:dyDescent="0.25">
      <c r="A153" s="185" t="s">
        <v>851</v>
      </c>
      <c r="B153" s="227" t="s">
        <v>104</v>
      </c>
      <c r="C153" s="187" t="s">
        <v>260</v>
      </c>
      <c r="D153" s="224" t="s">
        <v>265</v>
      </c>
      <c r="E153" s="193" t="s">
        <v>871</v>
      </c>
      <c r="F153" s="79">
        <v>42825</v>
      </c>
      <c r="G153" s="222">
        <v>30434202</v>
      </c>
      <c r="H153" s="166" t="s">
        <v>45</v>
      </c>
      <c r="I153" s="6"/>
      <c r="J153" s="237"/>
      <c r="K153" s="225">
        <v>42829</v>
      </c>
      <c r="L153" s="225" t="s">
        <v>880</v>
      </c>
      <c r="M153" s="171">
        <v>0</v>
      </c>
    </row>
    <row r="154" spans="1:16" ht="187.5" customHeight="1" x14ac:dyDescent="0.25">
      <c r="A154" s="185" t="s">
        <v>852</v>
      </c>
      <c r="B154" s="211" t="s">
        <v>220</v>
      </c>
      <c r="C154" s="261" t="s">
        <v>885</v>
      </c>
      <c r="D154" s="189" t="s">
        <v>167</v>
      </c>
      <c r="E154" s="195" t="s">
        <v>872</v>
      </c>
      <c r="F154" s="79">
        <v>42825</v>
      </c>
      <c r="G154" s="176">
        <v>3131776358</v>
      </c>
      <c r="H154" s="187" t="s">
        <v>37</v>
      </c>
      <c r="I154" s="6"/>
      <c r="J154" s="237"/>
      <c r="K154" s="250">
        <v>42826</v>
      </c>
      <c r="L154" s="189" t="s">
        <v>879</v>
      </c>
      <c r="M154" s="171">
        <v>0</v>
      </c>
    </row>
    <row r="155" spans="1:16" ht="141" customHeight="1" x14ac:dyDescent="0.25">
      <c r="A155" s="185" t="s">
        <v>853</v>
      </c>
      <c r="B155" s="211" t="s">
        <v>220</v>
      </c>
      <c r="C155" s="187" t="s">
        <v>886</v>
      </c>
      <c r="D155" s="224" t="s">
        <v>139</v>
      </c>
      <c r="E155" s="193" t="s">
        <v>873</v>
      </c>
      <c r="F155" s="79">
        <v>42825</v>
      </c>
      <c r="G155" s="161">
        <v>90205665</v>
      </c>
      <c r="H155" s="187" t="s">
        <v>37</v>
      </c>
      <c r="I155" s="6"/>
      <c r="J155" s="237"/>
      <c r="K155" s="225">
        <v>42826</v>
      </c>
      <c r="L155" s="225" t="s">
        <v>879</v>
      </c>
      <c r="M155" s="171">
        <v>0</v>
      </c>
    </row>
    <row r="156" spans="1:16" ht="94.5" customHeight="1" x14ac:dyDescent="0.25">
      <c r="A156" s="185" t="s">
        <v>854</v>
      </c>
      <c r="B156" s="187" t="s">
        <v>135</v>
      </c>
      <c r="C156" s="187" t="s">
        <v>518</v>
      </c>
      <c r="D156" s="224" t="s">
        <v>73</v>
      </c>
      <c r="E156" s="193" t="s">
        <v>874</v>
      </c>
      <c r="F156" s="79">
        <v>42825</v>
      </c>
      <c r="G156" s="161">
        <v>49483557</v>
      </c>
      <c r="H156" s="187" t="s">
        <v>37</v>
      </c>
      <c r="I156" s="6"/>
      <c r="J156" s="237"/>
      <c r="K156" s="225">
        <v>42826</v>
      </c>
      <c r="L156" s="225" t="s">
        <v>879</v>
      </c>
      <c r="M156" s="171">
        <v>0</v>
      </c>
    </row>
    <row r="157" spans="1:16" ht="90" customHeight="1" x14ac:dyDescent="0.25">
      <c r="A157" s="185" t="s">
        <v>855</v>
      </c>
      <c r="B157" s="187" t="s">
        <v>188</v>
      </c>
      <c r="C157" s="37" t="s">
        <v>887</v>
      </c>
      <c r="D157" s="184" t="s">
        <v>264</v>
      </c>
      <c r="E157" s="133" t="s">
        <v>875</v>
      </c>
      <c r="F157" s="254">
        <v>42825</v>
      </c>
      <c r="G157" s="161">
        <v>20188860</v>
      </c>
      <c r="H157" s="265" t="s">
        <v>895</v>
      </c>
      <c r="I157" s="6"/>
      <c r="J157" s="237"/>
      <c r="K157" s="248">
        <v>42830</v>
      </c>
      <c r="L157" s="189" t="s">
        <v>896</v>
      </c>
      <c r="M157" s="171">
        <v>0</v>
      </c>
      <c r="P157" s="223"/>
    </row>
    <row r="158" spans="1:16" ht="97.5" customHeight="1" x14ac:dyDescent="0.25">
      <c r="A158" s="192" t="s">
        <v>861</v>
      </c>
      <c r="B158" s="187" t="s">
        <v>135</v>
      </c>
      <c r="C158" s="187" t="s">
        <v>888</v>
      </c>
      <c r="D158" s="224" t="s">
        <v>286</v>
      </c>
      <c r="E158" s="193" t="s">
        <v>876</v>
      </c>
      <c r="F158" s="225">
        <v>42825</v>
      </c>
      <c r="G158" s="161">
        <v>90000000</v>
      </c>
      <c r="H158" s="187" t="s">
        <v>37</v>
      </c>
      <c r="I158" s="221"/>
      <c r="J158" s="6"/>
      <c r="K158" s="254">
        <v>42825</v>
      </c>
      <c r="L158" s="225" t="s">
        <v>860</v>
      </c>
      <c r="M158" s="171">
        <v>0</v>
      </c>
    </row>
    <row r="159" spans="1:16" x14ac:dyDescent="0.25">
      <c r="A159" s="1"/>
      <c r="B159" s="260"/>
      <c r="C159" s="1"/>
      <c r="D159" s="263"/>
      <c r="E159" s="258"/>
      <c r="F159" s="1"/>
      <c r="G159" s="1"/>
      <c r="H159" s="1"/>
      <c r="I159" s="1"/>
      <c r="J159" s="1"/>
      <c r="K159" s="259"/>
      <c r="L159" s="260"/>
      <c r="M159" s="1"/>
      <c r="N159" s="1"/>
    </row>
    <row r="160" spans="1:16" x14ac:dyDescent="0.25">
      <c r="A160" s="1"/>
      <c r="B160" s="260"/>
      <c r="C160" s="1"/>
      <c r="D160" s="263"/>
      <c r="E160" s="258"/>
      <c r="F160" s="1"/>
      <c r="G160" s="1"/>
      <c r="H160" s="1"/>
      <c r="I160" s="1"/>
      <c r="J160" s="1"/>
      <c r="K160" s="259"/>
      <c r="L160" s="260"/>
      <c r="M160" s="1"/>
      <c r="N160" s="1"/>
    </row>
    <row r="161" spans="1:14" x14ac:dyDescent="0.25">
      <c r="A161" s="1"/>
      <c r="B161" s="260"/>
      <c r="C161" s="1"/>
      <c r="D161" s="263"/>
      <c r="E161" s="258"/>
      <c r="F161" s="1"/>
      <c r="G161" s="1"/>
      <c r="H161" s="1"/>
      <c r="I161" s="1"/>
      <c r="J161" s="1"/>
      <c r="K161" s="259"/>
      <c r="L161" s="260"/>
      <c r="M161" s="1"/>
      <c r="N161" s="1"/>
    </row>
    <row r="162" spans="1:14" x14ac:dyDescent="0.25">
      <c r="A162" s="1"/>
      <c r="B162" s="260"/>
      <c r="C162" s="1"/>
      <c r="D162" s="263"/>
      <c r="E162" s="258"/>
      <c r="F162" s="1"/>
      <c r="G162" s="1"/>
      <c r="H162" s="1"/>
      <c r="I162" s="1"/>
      <c r="J162" s="1"/>
      <c r="K162" s="259"/>
      <c r="L162" s="260"/>
      <c r="M162" s="1"/>
      <c r="N162" s="1"/>
    </row>
    <row r="163" spans="1:14" x14ac:dyDescent="0.25">
      <c r="A163" s="1"/>
      <c r="B163" s="260"/>
      <c r="C163" s="1"/>
      <c r="D163" s="264"/>
      <c r="E163" s="258"/>
      <c r="F163" s="1"/>
      <c r="G163" s="1"/>
      <c r="H163" s="1"/>
      <c r="I163" s="1"/>
      <c r="J163" s="1"/>
      <c r="K163" s="259"/>
      <c r="L163" s="260"/>
      <c r="M163" s="1"/>
      <c r="N163" s="1"/>
    </row>
    <row r="164" spans="1:14" x14ac:dyDescent="0.25">
      <c r="A164" s="1"/>
      <c r="B164" s="1"/>
      <c r="C164" s="1"/>
      <c r="E164" s="1"/>
      <c r="F164" s="1"/>
      <c r="G164" s="1"/>
      <c r="H164" s="1"/>
      <c r="I164" s="1"/>
      <c r="J164" s="1"/>
      <c r="K164" s="111"/>
      <c r="L164" s="1"/>
      <c r="M164" s="1"/>
      <c r="N164" s="1"/>
    </row>
    <row r="165" spans="1:14" x14ac:dyDescent="0.25">
      <c r="A165" s="1"/>
      <c r="B165" s="1"/>
      <c r="C165" s="1"/>
      <c r="E165" s="1"/>
      <c r="F165" s="1"/>
      <c r="G165" s="1"/>
      <c r="H165" s="1"/>
      <c r="I165" s="1"/>
      <c r="J165" s="1"/>
      <c r="K165" s="111"/>
      <c r="L165" s="1"/>
      <c r="M165" s="1"/>
      <c r="N165" s="1"/>
    </row>
    <row r="166" spans="1:14" x14ac:dyDescent="0.25">
      <c r="E166" s="1"/>
      <c r="F166" s="1"/>
      <c r="G166" s="1"/>
      <c r="H166" s="1"/>
      <c r="I166" s="1"/>
      <c r="J166" s="1"/>
      <c r="K166" s="111"/>
      <c r="L166" s="1"/>
      <c r="M166" s="1"/>
      <c r="N166" s="1"/>
    </row>
    <row r="167" spans="1:14" x14ac:dyDescent="0.25">
      <c r="E167" s="1"/>
      <c r="F167" s="1"/>
      <c r="G167" s="1"/>
      <c r="H167" s="1"/>
      <c r="I167" s="1"/>
      <c r="J167" s="1"/>
      <c r="K167" s="111"/>
      <c r="L167" s="1"/>
    </row>
    <row r="168" spans="1:14" x14ac:dyDescent="0.25">
      <c r="E168" s="1"/>
      <c r="F168" s="1"/>
      <c r="G168" s="1"/>
      <c r="H168" s="1"/>
      <c r="I168" s="1"/>
      <c r="J168" s="1"/>
      <c r="K168" s="111"/>
      <c r="L168" s="1"/>
    </row>
    <row r="169" spans="1:14" x14ac:dyDescent="0.25">
      <c r="E169" s="1"/>
      <c r="F169" s="1"/>
      <c r="G169" s="1"/>
      <c r="H169" s="1"/>
      <c r="I169" s="1"/>
      <c r="J169" s="1"/>
      <c r="K169" s="111"/>
      <c r="L169" s="1"/>
    </row>
    <row r="170" spans="1:14" x14ac:dyDescent="0.25">
      <c r="E170" s="1"/>
      <c r="F170" s="1"/>
      <c r="G170" s="1"/>
      <c r="H170" s="1"/>
      <c r="I170" s="1"/>
      <c r="J170" s="1"/>
      <c r="K170" s="111"/>
      <c r="L170" s="1"/>
    </row>
    <row r="171" spans="1:14" x14ac:dyDescent="0.25">
      <c r="E171" s="1"/>
      <c r="F171" s="1"/>
      <c r="G171" s="1"/>
      <c r="H171" s="1"/>
      <c r="I171" s="1"/>
      <c r="J171" s="1"/>
      <c r="K171" s="111"/>
      <c r="L171" s="1"/>
    </row>
    <row r="172" spans="1:14" x14ac:dyDescent="0.25">
      <c r="E172" s="1"/>
      <c r="F172" s="1"/>
      <c r="G172" s="1"/>
      <c r="H172" s="1"/>
      <c r="I172" s="1"/>
      <c r="J172" s="1"/>
      <c r="K172" s="111"/>
      <c r="L172" s="1"/>
    </row>
    <row r="173" spans="1:14" x14ac:dyDescent="0.25">
      <c r="E173" s="1"/>
      <c r="F173" s="1"/>
      <c r="G173" s="1"/>
      <c r="H173" s="1"/>
      <c r="I173" s="1"/>
      <c r="J173" s="1"/>
      <c r="K173" s="111"/>
      <c r="L173" s="1"/>
    </row>
    <row r="174" spans="1:14" x14ac:dyDescent="0.25">
      <c r="E174" s="1"/>
      <c r="F174" s="1"/>
      <c r="G174" s="1"/>
      <c r="H174" s="1"/>
      <c r="I174" s="1"/>
      <c r="J174" s="1"/>
      <c r="K174" s="111"/>
      <c r="L174"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zoomScale="90" zoomScaleNormal="90" workbookViewId="0">
      <selection activeCell="D9" sqref="D9"/>
    </sheetView>
  </sheetViews>
  <sheetFormatPr baseColWidth="10" defaultRowHeight="15" x14ac:dyDescent="0.25"/>
  <cols>
    <col min="1" max="1" width="11.42578125" style="58"/>
    <col min="2" max="2" width="13.85546875" style="58" customWidth="1"/>
    <col min="3" max="3" width="13.28515625" style="58" customWidth="1"/>
    <col min="4" max="5" width="11.42578125" style="58"/>
    <col min="6" max="6" width="12.42578125" style="58" customWidth="1"/>
    <col min="7" max="7" width="16.140625" style="58" bestFit="1" customWidth="1"/>
    <col min="8" max="11" width="11.42578125" style="58"/>
    <col min="12" max="12" width="13.85546875" style="58" customWidth="1"/>
    <col min="13" max="16384" width="11.42578125" style="58"/>
  </cols>
  <sheetData>
    <row r="1" spans="1:14" ht="90" x14ac:dyDescent="0.25">
      <c r="A1" s="80" t="s">
        <v>0</v>
      </c>
      <c r="B1" s="80" t="s">
        <v>5</v>
      </c>
      <c r="C1" s="80" t="s">
        <v>1</v>
      </c>
      <c r="D1" s="80" t="s">
        <v>6</v>
      </c>
      <c r="E1" s="80" t="s">
        <v>178</v>
      </c>
      <c r="F1" s="80" t="s">
        <v>248</v>
      </c>
      <c r="G1" s="80" t="s">
        <v>8</v>
      </c>
      <c r="H1" s="80" t="s">
        <v>48</v>
      </c>
      <c r="I1" s="12" t="s">
        <v>99</v>
      </c>
      <c r="J1" s="12" t="s">
        <v>294</v>
      </c>
      <c r="K1" s="80" t="s">
        <v>2</v>
      </c>
      <c r="L1" s="80" t="s">
        <v>3</v>
      </c>
      <c r="M1" s="80" t="s">
        <v>290</v>
      </c>
      <c r="N1" s="80" t="s">
        <v>10</v>
      </c>
    </row>
    <row r="2" spans="1:14" x14ac:dyDescent="0.25">
      <c r="A2" s="25"/>
      <c r="B2" s="12"/>
      <c r="C2" s="25"/>
      <c r="D2" s="25"/>
      <c r="E2" s="132"/>
      <c r="F2" s="33"/>
      <c r="G2" s="24"/>
      <c r="H2" s="25"/>
      <c r="I2" s="25"/>
      <c r="J2" s="25"/>
      <c r="K2" s="16"/>
      <c r="L2" s="16"/>
      <c r="M2" s="83"/>
      <c r="N2" s="12"/>
    </row>
    <row r="3" spans="1:14" x14ac:dyDescent="0.25">
      <c r="A3" s="31"/>
      <c r="B3" s="31"/>
      <c r="C3" s="31"/>
      <c r="D3" s="84"/>
      <c r="E3" s="132"/>
      <c r="F3" s="85"/>
      <c r="G3" s="56"/>
      <c r="H3" s="31"/>
      <c r="I3" s="31"/>
      <c r="J3" s="31"/>
      <c r="K3" s="52"/>
      <c r="L3" s="52"/>
      <c r="M3" s="52"/>
      <c r="N3" s="31"/>
    </row>
    <row r="4" spans="1:14" x14ac:dyDescent="0.25">
      <c r="A4" s="25"/>
      <c r="B4" s="12"/>
      <c r="C4" s="12"/>
      <c r="D4" s="25"/>
      <c r="E4" s="132"/>
      <c r="F4" s="33"/>
      <c r="G4" s="24"/>
      <c r="H4" s="25"/>
      <c r="I4" s="25"/>
      <c r="J4" s="25"/>
      <c r="K4" s="16"/>
      <c r="L4" s="16"/>
      <c r="M4" s="83"/>
      <c r="N4" s="12"/>
    </row>
    <row r="5" spans="1:14" x14ac:dyDescent="0.25">
      <c r="A5" s="25"/>
      <c r="B5" s="12"/>
      <c r="C5" s="25"/>
      <c r="D5" s="25"/>
      <c r="E5" s="132"/>
      <c r="F5" s="33"/>
      <c r="G5" s="24"/>
      <c r="H5" s="25"/>
      <c r="I5" s="12"/>
      <c r="J5" s="12"/>
      <c r="K5" s="16"/>
      <c r="L5" s="32"/>
      <c r="M5" s="83"/>
      <c r="N5" s="12"/>
    </row>
    <row r="6" spans="1:14" x14ac:dyDescent="0.25">
      <c r="A6" s="12"/>
      <c r="B6" s="12"/>
      <c r="C6" s="12"/>
      <c r="D6" s="87"/>
      <c r="E6" s="132"/>
      <c r="F6" s="88"/>
      <c r="G6" s="56"/>
      <c r="H6" s="12"/>
      <c r="I6" s="12"/>
      <c r="J6" s="12"/>
      <c r="K6" s="16"/>
      <c r="L6" s="16"/>
      <c r="M6" s="16"/>
      <c r="N6" s="12"/>
    </row>
    <row r="7" spans="1:14" x14ac:dyDescent="0.25">
      <c r="A7" s="25"/>
      <c r="B7" s="12"/>
      <c r="C7" s="25"/>
      <c r="D7" s="25"/>
      <c r="E7" s="133"/>
      <c r="F7" s="33"/>
      <c r="G7" s="24"/>
      <c r="H7" s="25"/>
      <c r="I7" s="25"/>
      <c r="J7" s="25"/>
      <c r="K7" s="16"/>
      <c r="L7" s="16"/>
      <c r="M7" s="83"/>
      <c r="N7" s="12"/>
    </row>
    <row r="8" spans="1:14" x14ac:dyDescent="0.25">
      <c r="A8" s="25"/>
      <c r="B8" s="12"/>
      <c r="C8" s="12"/>
      <c r="D8" s="25"/>
      <c r="E8" s="133"/>
      <c r="F8" s="33"/>
      <c r="G8" s="24"/>
      <c r="H8" s="25"/>
      <c r="I8" s="25"/>
      <c r="J8" s="25"/>
      <c r="K8" s="16"/>
      <c r="L8" s="16"/>
      <c r="M8" s="16"/>
      <c r="N8" s="12"/>
    </row>
    <row r="9" spans="1:14" x14ac:dyDescent="0.25">
      <c r="A9" s="25"/>
      <c r="B9" s="12"/>
      <c r="C9" s="29"/>
      <c r="D9" s="12"/>
      <c r="E9" s="133"/>
      <c r="F9" s="33"/>
      <c r="G9" s="90"/>
      <c r="H9" s="12"/>
      <c r="I9" s="12"/>
      <c r="J9" s="12"/>
      <c r="K9" s="91"/>
      <c r="L9" s="32"/>
      <c r="M9" s="92"/>
      <c r="N9" s="29"/>
    </row>
    <row r="10" spans="1:14" x14ac:dyDescent="0.25">
      <c r="A10" s="12"/>
      <c r="B10" s="12"/>
      <c r="C10" s="12"/>
      <c r="D10" s="12"/>
      <c r="E10" s="132"/>
      <c r="F10" s="88"/>
      <c r="G10" s="90"/>
      <c r="H10" s="12"/>
      <c r="I10" s="12"/>
      <c r="J10" s="12"/>
      <c r="K10" s="32"/>
      <c r="L10" s="32"/>
      <c r="M10" s="92"/>
      <c r="N10" s="29"/>
    </row>
    <row r="11" spans="1:14" x14ac:dyDescent="0.25">
      <c r="A11" s="12"/>
      <c r="B11" s="12"/>
      <c r="C11" s="12"/>
      <c r="D11" s="12"/>
      <c r="E11" s="132"/>
      <c r="F11" s="88"/>
      <c r="G11" s="90"/>
      <c r="H11" s="12"/>
      <c r="I11" s="12"/>
      <c r="J11" s="12"/>
      <c r="K11" s="32"/>
      <c r="L11" s="50"/>
      <c r="M11" s="92"/>
      <c r="N11" s="29"/>
    </row>
    <row r="12" spans="1:14" x14ac:dyDescent="0.25">
      <c r="A12" s="12"/>
      <c r="B12" s="12"/>
      <c r="C12" s="12"/>
      <c r="D12" s="12"/>
      <c r="E12" s="132"/>
      <c r="F12" s="88"/>
      <c r="G12" s="90"/>
      <c r="H12" s="12"/>
      <c r="I12" s="12"/>
      <c r="J12" s="12"/>
      <c r="K12" s="32"/>
      <c r="L12" s="32"/>
      <c r="M12" s="92"/>
      <c r="N12" s="29"/>
    </row>
    <row r="13" spans="1:14" x14ac:dyDescent="0.25">
      <c r="A13" s="12"/>
      <c r="B13" s="12"/>
      <c r="C13" s="12"/>
      <c r="D13" s="12"/>
      <c r="E13" s="132"/>
      <c r="F13" s="88"/>
      <c r="G13" s="90"/>
      <c r="H13" s="12"/>
      <c r="I13" s="12"/>
      <c r="J13" s="12"/>
      <c r="K13" s="32"/>
      <c r="L13" s="32"/>
      <c r="M13" s="92"/>
      <c r="N13" s="29"/>
    </row>
    <row r="14" spans="1:14" x14ac:dyDescent="0.25">
      <c r="A14" s="12"/>
      <c r="B14" s="12"/>
      <c r="C14" s="12"/>
      <c r="D14" s="12"/>
      <c r="E14" s="132"/>
      <c r="F14" s="88"/>
      <c r="G14" s="90"/>
      <c r="H14" s="12"/>
      <c r="I14" s="12"/>
      <c r="J14" s="12"/>
      <c r="K14" s="32"/>
      <c r="L14" s="32"/>
      <c r="M14" s="92"/>
      <c r="N14" s="29"/>
    </row>
    <row r="15" spans="1:14" x14ac:dyDescent="0.25">
      <c r="A15" s="12"/>
      <c r="B15" s="12"/>
      <c r="C15" s="12"/>
      <c r="D15" s="12"/>
      <c r="E15" s="132"/>
      <c r="F15" s="88"/>
      <c r="G15" s="90"/>
      <c r="H15" s="12"/>
      <c r="I15" s="12"/>
      <c r="J15" s="12"/>
      <c r="K15" s="32"/>
      <c r="L15" s="32"/>
      <c r="M15" s="92"/>
      <c r="N15" s="29"/>
    </row>
    <row r="16" spans="1:14" x14ac:dyDescent="0.25">
      <c r="A16" s="25"/>
      <c r="B16" s="12"/>
      <c r="C16" s="12"/>
      <c r="D16" s="12"/>
      <c r="E16" s="133"/>
      <c r="F16" s="33"/>
      <c r="G16" s="90"/>
      <c r="H16" s="12"/>
      <c r="I16" s="12"/>
      <c r="J16" s="12"/>
      <c r="K16" s="32"/>
      <c r="L16" s="32"/>
      <c r="M16" s="93"/>
      <c r="N16" s="29"/>
    </row>
    <row r="17" spans="1:14" x14ac:dyDescent="0.25">
      <c r="A17" s="12"/>
      <c r="B17" s="12"/>
      <c r="C17" s="12"/>
      <c r="D17" s="12"/>
      <c r="E17" s="133"/>
      <c r="F17" s="88"/>
      <c r="G17" s="24"/>
      <c r="H17" s="12"/>
      <c r="I17" s="12"/>
      <c r="J17" s="12"/>
      <c r="K17" s="32"/>
      <c r="L17" s="32"/>
      <c r="M17" s="93"/>
      <c r="N17" s="12"/>
    </row>
    <row r="18" spans="1:14" x14ac:dyDescent="0.25">
      <c r="A18" s="25"/>
      <c r="B18" s="12"/>
      <c r="C18" s="12"/>
      <c r="D18" s="12"/>
      <c r="E18" s="133"/>
      <c r="F18" s="33"/>
      <c r="G18" s="94"/>
      <c r="H18" s="12"/>
      <c r="I18" s="12"/>
      <c r="J18" s="12"/>
      <c r="K18" s="32"/>
      <c r="L18" s="32"/>
      <c r="M18" s="32"/>
      <c r="N18" s="12"/>
    </row>
    <row r="19" spans="1:14" x14ac:dyDescent="0.25">
      <c r="A19" s="39"/>
      <c r="B19" s="41"/>
      <c r="C19" s="41"/>
      <c r="D19" s="39"/>
      <c r="E19" s="133"/>
      <c r="F19" s="48"/>
      <c r="G19" s="44"/>
      <c r="H19" s="39"/>
      <c r="I19" s="39"/>
      <c r="J19" s="39"/>
      <c r="K19" s="45"/>
      <c r="L19" s="45"/>
      <c r="M19" s="16"/>
      <c r="N19" s="41"/>
    </row>
    <row r="20" spans="1:14" x14ac:dyDescent="0.25">
      <c r="A20" s="25"/>
      <c r="B20" s="12"/>
      <c r="C20" s="12"/>
      <c r="D20" s="25"/>
      <c r="E20" s="133"/>
      <c r="F20" s="78"/>
      <c r="G20" s="24"/>
      <c r="H20" s="25"/>
      <c r="I20" s="25"/>
      <c r="J20" s="25"/>
      <c r="K20" s="16"/>
      <c r="L20" s="16"/>
      <c r="M20" s="16"/>
      <c r="N20" s="12"/>
    </row>
    <row r="21" spans="1:14" x14ac:dyDescent="0.25">
      <c r="A21" s="25"/>
      <c r="B21" s="12"/>
      <c r="C21" s="12"/>
      <c r="D21" s="25"/>
      <c r="E21" s="132"/>
      <c r="F21" s="79"/>
      <c r="G21" s="24"/>
      <c r="H21" s="25"/>
      <c r="I21" s="25"/>
      <c r="J21" s="25"/>
      <c r="K21" s="16"/>
      <c r="L21" s="16"/>
      <c r="M21" s="16"/>
      <c r="N21" s="12"/>
    </row>
    <row r="22" spans="1:14" x14ac:dyDescent="0.25">
      <c r="A22" s="12"/>
      <c r="B22" s="12"/>
      <c r="C22" s="12"/>
      <c r="D22" s="12"/>
      <c r="E22" s="132"/>
      <c r="F22" s="78"/>
      <c r="G22" s="26"/>
      <c r="H22" s="12"/>
      <c r="I22" s="12"/>
      <c r="J22" s="12"/>
      <c r="K22" s="32"/>
      <c r="L22" s="32"/>
      <c r="M22" s="16"/>
      <c r="N22" s="12"/>
    </row>
    <row r="23" spans="1:14" x14ac:dyDescent="0.25">
      <c r="A23" s="25"/>
      <c r="B23" s="12"/>
      <c r="C23" s="12"/>
      <c r="D23" s="25"/>
      <c r="E23" s="134"/>
      <c r="F23" s="78"/>
      <c r="G23" s="24"/>
      <c r="H23" s="25"/>
      <c r="I23" s="25"/>
      <c r="J23" s="25"/>
      <c r="K23" s="16"/>
      <c r="L23" s="16"/>
      <c r="M23" s="16"/>
      <c r="N23" s="12"/>
    </row>
    <row r="24" spans="1:14" x14ac:dyDescent="0.25">
      <c r="A24" s="25"/>
      <c r="B24" s="12"/>
      <c r="C24" s="12"/>
      <c r="D24" s="25"/>
      <c r="E24" s="132"/>
      <c r="F24" s="78"/>
      <c r="G24" s="24"/>
      <c r="H24" s="25"/>
      <c r="I24" s="25"/>
      <c r="J24" s="25"/>
      <c r="K24" s="16"/>
      <c r="L24" s="16"/>
      <c r="M24" s="16"/>
      <c r="N24" s="12"/>
    </row>
    <row r="25" spans="1:14" x14ac:dyDescent="0.25">
      <c r="A25" s="25"/>
      <c r="B25" s="12"/>
      <c r="C25" s="12"/>
      <c r="D25" s="12"/>
      <c r="E25" s="274"/>
      <c r="F25" s="275"/>
      <c r="G25" s="24"/>
      <c r="H25" s="25"/>
      <c r="I25" s="25"/>
      <c r="J25" s="25"/>
      <c r="K25" s="16"/>
      <c r="L25" s="16"/>
      <c r="M25" s="16"/>
      <c r="N25" s="12"/>
    </row>
    <row r="26" spans="1:14" x14ac:dyDescent="0.25">
      <c r="A26" s="101"/>
      <c r="B26" s="80"/>
      <c r="C26" s="12"/>
      <c r="D26" s="12"/>
      <c r="E26" s="274"/>
      <c r="F26" s="275"/>
      <c r="G26" s="24"/>
      <c r="H26" s="25"/>
      <c r="I26" s="25"/>
      <c r="J26" s="25"/>
      <c r="K26" s="16"/>
      <c r="L26" s="16"/>
      <c r="M26" s="16"/>
      <c r="N26" s="12"/>
    </row>
    <row r="27" spans="1:14" x14ac:dyDescent="0.25">
      <c r="A27" s="25"/>
      <c r="B27" s="12"/>
      <c r="C27" s="12"/>
      <c r="D27" s="25"/>
      <c r="E27" s="134"/>
      <c r="F27" s="78"/>
      <c r="G27" s="24"/>
      <c r="H27" s="25"/>
      <c r="I27" s="25"/>
      <c r="J27" s="25"/>
      <c r="K27" s="16"/>
      <c r="L27" s="16"/>
      <c r="M27" s="83"/>
      <c r="N27" s="12"/>
    </row>
    <row r="28" spans="1:14" x14ac:dyDescent="0.25">
      <c r="A28" s="12"/>
      <c r="B28" s="12"/>
      <c r="C28" s="12"/>
      <c r="D28" s="25"/>
      <c r="E28" s="134"/>
      <c r="F28" s="79"/>
      <c r="G28" s="24"/>
      <c r="H28" s="25"/>
      <c r="I28" s="25"/>
      <c r="J28" s="25"/>
      <c r="K28" s="16"/>
      <c r="L28" s="16"/>
      <c r="M28" s="16"/>
      <c r="N28" s="29"/>
    </row>
    <row r="29" spans="1:14" x14ac:dyDescent="0.25">
      <c r="A29" s="12"/>
      <c r="B29" s="12"/>
      <c r="C29" s="12"/>
      <c r="D29" s="12"/>
      <c r="E29" s="134"/>
      <c r="F29" s="79"/>
      <c r="G29" s="56"/>
      <c r="H29" s="12"/>
      <c r="I29" s="12"/>
      <c r="J29" s="12"/>
      <c r="K29" s="16"/>
      <c r="L29" s="16"/>
      <c r="M29" s="83"/>
      <c r="N29" s="29"/>
    </row>
    <row r="30" spans="1:14" x14ac:dyDescent="0.25">
      <c r="A30" s="25"/>
      <c r="B30" s="12"/>
      <c r="C30" s="12"/>
      <c r="D30" s="25"/>
      <c r="E30" s="134"/>
      <c r="F30" s="78"/>
      <c r="G30" s="24"/>
      <c r="H30" s="25"/>
      <c r="I30" s="25"/>
      <c r="J30" s="25"/>
      <c r="K30" s="16"/>
      <c r="L30" s="16"/>
      <c r="M30" s="16"/>
      <c r="N30" s="29"/>
    </row>
    <row r="31" spans="1:14" x14ac:dyDescent="0.25">
      <c r="A31" s="101"/>
      <c r="B31" s="80"/>
      <c r="C31" s="12"/>
      <c r="D31" s="25"/>
      <c r="E31" s="101"/>
      <c r="F31" s="37"/>
      <c r="G31" s="24"/>
      <c r="H31" s="25"/>
      <c r="I31" s="25"/>
      <c r="J31" s="25"/>
      <c r="K31" s="16"/>
      <c r="L31" s="16"/>
      <c r="M31" s="16"/>
      <c r="N31" s="12"/>
    </row>
    <row r="32" spans="1:14" x14ac:dyDescent="0.25">
      <c r="A32" s="25"/>
      <c r="B32" s="12"/>
      <c r="C32" s="12"/>
      <c r="D32" s="25"/>
      <c r="E32" s="133"/>
      <c r="F32" s="78"/>
      <c r="G32" s="24"/>
      <c r="H32" s="25"/>
      <c r="I32" s="12"/>
      <c r="J32" s="12"/>
      <c r="K32" s="16"/>
      <c r="L32" s="16"/>
      <c r="M32" s="83"/>
      <c r="N32" s="12"/>
    </row>
    <row r="33" spans="1:14" x14ac:dyDescent="0.25">
      <c r="A33" s="25"/>
      <c r="B33" s="12"/>
      <c r="C33" s="12"/>
      <c r="D33" s="25"/>
      <c r="E33" s="134"/>
      <c r="F33" s="79"/>
      <c r="G33" s="24"/>
      <c r="H33" s="25"/>
      <c r="I33" s="110"/>
      <c r="J33" s="110"/>
      <c r="K33" s="16"/>
      <c r="L33" s="16"/>
      <c r="M33" s="83"/>
      <c r="N33" s="12"/>
    </row>
    <row r="34" spans="1:14" x14ac:dyDescent="0.25">
      <c r="A34" s="25"/>
      <c r="B34" s="12"/>
      <c r="C34" s="12"/>
      <c r="D34" s="25"/>
      <c r="E34" s="133"/>
      <c r="F34" s="78"/>
      <c r="G34" s="24"/>
      <c r="H34" s="25"/>
      <c r="I34" s="112"/>
      <c r="J34" s="112"/>
      <c r="K34" s="16"/>
      <c r="L34" s="16"/>
      <c r="M34" s="83"/>
      <c r="N34" s="12"/>
    </row>
    <row r="35" spans="1:14" x14ac:dyDescent="0.25">
      <c r="A35" s="25"/>
      <c r="B35" s="12"/>
      <c r="C35" s="12"/>
      <c r="D35" s="25"/>
      <c r="E35" s="132"/>
      <c r="F35" s="78"/>
      <c r="G35" s="24"/>
      <c r="H35" s="25"/>
      <c r="I35" s="25"/>
      <c r="J35" s="25"/>
      <c r="K35" s="16"/>
      <c r="L35" s="16"/>
      <c r="M35" s="16"/>
      <c r="N35" s="12"/>
    </row>
    <row r="36" spans="1:14" x14ac:dyDescent="0.25">
      <c r="A36" s="25"/>
      <c r="B36" s="12"/>
      <c r="C36" s="12"/>
      <c r="D36" s="25"/>
      <c r="E36" s="132"/>
      <c r="F36" s="78"/>
      <c r="G36" s="24"/>
      <c r="H36" s="12"/>
      <c r="I36" s="25"/>
      <c r="J36" s="25"/>
      <c r="K36" s="16"/>
      <c r="L36" s="16"/>
      <c r="M36" s="16"/>
      <c r="N36" s="12"/>
    </row>
    <row r="37" spans="1:14" x14ac:dyDescent="0.25">
      <c r="A37" s="25"/>
      <c r="B37" s="12"/>
      <c r="C37" s="12"/>
      <c r="D37" s="25"/>
      <c r="E37" s="134"/>
      <c r="F37" s="79"/>
      <c r="G37" s="24"/>
      <c r="H37" s="25"/>
      <c r="I37" s="25"/>
      <c r="J37" s="25"/>
      <c r="K37" s="16"/>
      <c r="L37" s="16"/>
      <c r="M37" s="83"/>
      <c r="N37" s="12"/>
    </row>
    <row r="38" spans="1:14" x14ac:dyDescent="0.25">
      <c r="A38" s="25"/>
      <c r="B38" s="12"/>
      <c r="C38" s="12"/>
      <c r="D38" s="25"/>
      <c r="E38" s="132"/>
      <c r="F38" s="78"/>
      <c r="G38" s="24"/>
      <c r="H38" s="25"/>
      <c r="I38" s="25"/>
      <c r="J38" s="25"/>
      <c r="K38" s="16"/>
      <c r="L38" s="16"/>
      <c r="M38" s="83"/>
      <c r="N38" s="29"/>
    </row>
    <row r="39" spans="1:14" x14ac:dyDescent="0.25">
      <c r="A39" s="25"/>
      <c r="B39" s="12"/>
      <c r="C39" s="12"/>
      <c r="D39" s="25"/>
      <c r="E39" s="132"/>
      <c r="F39" s="78"/>
      <c r="G39" s="24"/>
      <c r="H39" s="25"/>
      <c r="I39" s="25"/>
      <c r="J39" s="25"/>
      <c r="K39" s="16"/>
      <c r="L39" s="16"/>
      <c r="M39" s="83"/>
      <c r="N39" s="12"/>
    </row>
    <row r="40" spans="1:14" x14ac:dyDescent="0.25">
      <c r="A40" s="25"/>
      <c r="B40" s="12"/>
      <c r="C40" s="12"/>
      <c r="D40" s="25"/>
      <c r="E40" s="132"/>
      <c r="F40" s="78"/>
      <c r="G40" s="24"/>
      <c r="H40" s="25"/>
      <c r="I40" s="25"/>
      <c r="J40" s="25"/>
      <c r="K40" s="16"/>
      <c r="L40" s="16"/>
      <c r="M40" s="16"/>
      <c r="N40" s="12"/>
    </row>
    <row r="41" spans="1:14" x14ac:dyDescent="0.25">
      <c r="A41" s="25"/>
      <c r="B41" s="12"/>
      <c r="C41" s="12"/>
      <c r="D41" s="25"/>
      <c r="E41" s="132"/>
      <c r="F41" s="78"/>
      <c r="G41" s="24"/>
      <c r="H41" s="25"/>
      <c r="I41" s="25"/>
      <c r="J41" s="25"/>
      <c r="K41" s="16"/>
      <c r="L41" s="16"/>
      <c r="M41" s="16"/>
      <c r="N41" s="12"/>
    </row>
    <row r="42" spans="1:14" x14ac:dyDescent="0.25">
      <c r="A42" s="25"/>
      <c r="B42" s="12"/>
      <c r="C42" s="12"/>
      <c r="D42" s="25"/>
      <c r="E42" s="132"/>
      <c r="F42" s="78"/>
      <c r="G42" s="24"/>
      <c r="H42" s="25"/>
      <c r="I42" s="25"/>
      <c r="J42" s="25"/>
      <c r="K42" s="16"/>
      <c r="L42" s="16"/>
      <c r="M42" s="83"/>
      <c r="N42" s="12"/>
    </row>
    <row r="43" spans="1:14" x14ac:dyDescent="0.25">
      <c r="A43" s="25"/>
      <c r="B43" s="12"/>
      <c r="C43" s="12"/>
      <c r="D43" s="25"/>
      <c r="E43" s="132"/>
      <c r="F43" s="78"/>
      <c r="G43" s="24"/>
      <c r="H43" s="25"/>
      <c r="I43" s="25"/>
      <c r="J43" s="25"/>
      <c r="K43" s="16"/>
      <c r="L43" s="16"/>
      <c r="M43" s="83"/>
      <c r="N43" s="12"/>
    </row>
    <row r="44" spans="1:14" x14ac:dyDescent="0.25">
      <c r="A44" s="25"/>
      <c r="B44" s="12"/>
      <c r="C44" s="12"/>
      <c r="D44" s="25"/>
      <c r="E44" s="132"/>
      <c r="F44" s="78"/>
      <c r="G44" s="24"/>
      <c r="H44" s="25"/>
      <c r="I44" s="12"/>
      <c r="J44" s="12"/>
      <c r="K44" s="16"/>
      <c r="L44" s="16"/>
      <c r="M44" s="83"/>
      <c r="N44" s="12"/>
    </row>
    <row r="45" spans="1:14" x14ac:dyDescent="0.25">
      <c r="A45" s="25"/>
      <c r="B45" s="12"/>
      <c r="C45" s="12"/>
      <c r="D45" s="25"/>
      <c r="E45" s="132"/>
      <c r="F45" s="78"/>
      <c r="G45" s="24"/>
      <c r="H45" s="25"/>
      <c r="I45" s="25"/>
      <c r="J45" s="25"/>
      <c r="K45" s="16"/>
      <c r="L45" s="16"/>
      <c r="M45" s="83"/>
      <c r="N45" s="12"/>
    </row>
    <row r="46" spans="1:14" x14ac:dyDescent="0.25">
      <c r="A46" s="25"/>
      <c r="B46" s="12"/>
      <c r="C46" s="12"/>
      <c r="D46" s="25"/>
      <c r="E46" s="132"/>
      <c r="F46" s="78"/>
      <c r="G46" s="24"/>
      <c r="H46" s="25"/>
      <c r="I46" s="25"/>
      <c r="J46" s="25"/>
      <c r="K46" s="16"/>
      <c r="L46" s="16"/>
      <c r="M46" s="16"/>
      <c r="N46" s="12"/>
    </row>
    <row r="47" spans="1:14" x14ac:dyDescent="0.25">
      <c r="A47" s="25"/>
      <c r="B47" s="12"/>
      <c r="C47" s="12"/>
      <c r="D47" s="25"/>
      <c r="E47" s="132"/>
      <c r="F47" s="78"/>
      <c r="G47" s="24"/>
      <c r="H47" s="25"/>
      <c r="I47" s="25"/>
      <c r="J47" s="25"/>
      <c r="K47" s="16"/>
      <c r="L47" s="16"/>
      <c r="M47" s="16"/>
      <c r="N47" s="12"/>
    </row>
    <row r="48" spans="1:14" x14ac:dyDescent="0.25">
      <c r="A48" s="25"/>
      <c r="B48" s="12"/>
      <c r="C48" s="12"/>
      <c r="D48" s="25"/>
      <c r="E48" s="132"/>
      <c r="F48" s="78"/>
      <c r="G48" s="24"/>
      <c r="H48" s="25"/>
      <c r="I48" s="25"/>
      <c r="J48" s="25"/>
      <c r="K48" s="16"/>
      <c r="L48" s="16"/>
      <c r="M48" s="16"/>
      <c r="N48" s="12"/>
    </row>
    <row r="49" spans="1:14" x14ac:dyDescent="0.25">
      <c r="A49" s="25"/>
      <c r="B49" s="12"/>
      <c r="C49" s="12"/>
      <c r="D49" s="25"/>
      <c r="E49" s="132"/>
      <c r="F49" s="78"/>
      <c r="G49" s="24"/>
      <c r="H49" s="25"/>
      <c r="I49" s="25"/>
      <c r="J49" s="25"/>
      <c r="K49" s="16"/>
      <c r="L49" s="16"/>
      <c r="M49" s="16"/>
      <c r="N49" s="12"/>
    </row>
    <row r="50" spans="1:14" x14ac:dyDescent="0.25">
      <c r="A50" s="25"/>
      <c r="B50" s="12"/>
      <c r="C50" s="12"/>
      <c r="D50" s="25"/>
      <c r="E50" s="132"/>
      <c r="F50" s="78"/>
      <c r="G50" s="24"/>
      <c r="H50" s="25"/>
      <c r="I50" s="25"/>
      <c r="J50" s="25"/>
      <c r="K50" s="16"/>
      <c r="L50" s="16"/>
      <c r="M50" s="83"/>
      <c r="N50" s="12"/>
    </row>
    <row r="51" spans="1:14" x14ac:dyDescent="0.25">
      <c r="A51" s="25"/>
      <c r="B51" s="12"/>
      <c r="C51" s="12"/>
      <c r="D51" s="25"/>
      <c r="E51" s="132"/>
      <c r="F51" s="78"/>
      <c r="G51" s="24"/>
      <c r="H51" s="25"/>
      <c r="I51" s="25"/>
      <c r="J51" s="25"/>
      <c r="K51" s="16"/>
      <c r="L51" s="32"/>
      <c r="M51" s="93"/>
      <c r="N51" s="12"/>
    </row>
    <row r="52" spans="1:14" x14ac:dyDescent="0.25">
      <c r="A52" s="25"/>
      <c r="B52" s="12"/>
      <c r="C52" s="12"/>
      <c r="D52" s="25"/>
      <c r="E52" s="132"/>
      <c r="F52" s="78"/>
      <c r="G52" s="24"/>
      <c r="H52" s="25"/>
      <c r="I52" s="25"/>
      <c r="J52" s="25"/>
      <c r="K52" s="16"/>
      <c r="L52" s="16"/>
      <c r="M52" s="93"/>
      <c r="N52" s="12"/>
    </row>
    <row r="53" spans="1:14" x14ac:dyDescent="0.25">
      <c r="A53" s="25"/>
      <c r="B53" s="12"/>
      <c r="C53" s="12"/>
      <c r="D53" s="25"/>
      <c r="E53" s="133"/>
      <c r="F53" s="78"/>
      <c r="G53" s="24"/>
      <c r="H53" s="25"/>
      <c r="I53" s="12"/>
      <c r="J53" s="12"/>
      <c r="K53" s="16"/>
      <c r="L53" s="16"/>
      <c r="M53" s="83"/>
      <c r="N53" s="12"/>
    </row>
    <row r="54" spans="1:14" x14ac:dyDescent="0.25">
      <c r="A54" s="25"/>
      <c r="B54" s="12"/>
      <c r="C54" s="12"/>
      <c r="D54" s="25"/>
      <c r="E54" s="133"/>
      <c r="F54" s="78"/>
      <c r="G54" s="24"/>
      <c r="H54" s="25"/>
      <c r="I54" s="25"/>
      <c r="J54" s="25"/>
      <c r="K54" s="16"/>
      <c r="L54" s="16"/>
      <c r="M54" s="83"/>
      <c r="N54" s="12"/>
    </row>
    <row r="55" spans="1:14" x14ac:dyDescent="0.25">
      <c r="A55" s="25"/>
      <c r="B55" s="12"/>
      <c r="C55" s="12"/>
      <c r="D55" s="25"/>
      <c r="E55" s="133"/>
      <c r="F55" s="78"/>
      <c r="G55" s="24"/>
      <c r="H55" s="25"/>
      <c r="I55" s="25"/>
      <c r="J55" s="25"/>
      <c r="K55" s="16"/>
      <c r="L55" s="16"/>
      <c r="M55" s="16"/>
      <c r="N55" s="12"/>
    </row>
    <row r="56" spans="1:14" x14ac:dyDescent="0.25">
      <c r="A56" s="25"/>
      <c r="B56" s="12"/>
      <c r="C56" s="12"/>
      <c r="D56" s="25"/>
      <c r="E56" s="133"/>
      <c r="F56" s="78"/>
      <c r="G56" s="24"/>
      <c r="H56" s="25"/>
      <c r="I56" s="25"/>
      <c r="J56" s="25"/>
      <c r="K56" s="16"/>
      <c r="L56" s="16"/>
      <c r="M56" s="83"/>
      <c r="N56" s="34"/>
    </row>
    <row r="57" spans="1:14" x14ac:dyDescent="0.25">
      <c r="A57" s="25"/>
      <c r="B57" s="12"/>
      <c r="C57" s="12"/>
      <c r="D57" s="25"/>
      <c r="E57" s="133"/>
      <c r="F57" s="78"/>
      <c r="G57" s="24"/>
      <c r="H57" s="25"/>
      <c r="I57" s="25"/>
      <c r="J57" s="25"/>
      <c r="K57" s="16"/>
      <c r="L57" s="16"/>
      <c r="M57" s="16"/>
      <c r="N57" s="12"/>
    </row>
    <row r="58" spans="1:14" x14ac:dyDescent="0.25">
      <c r="A58" s="25"/>
      <c r="B58" s="12"/>
      <c r="C58" s="12"/>
      <c r="D58" s="25"/>
      <c r="E58" s="133"/>
      <c r="F58" s="78"/>
      <c r="G58" s="24"/>
      <c r="H58" s="25"/>
      <c r="I58" s="12"/>
      <c r="J58" s="12"/>
      <c r="K58" s="16"/>
      <c r="L58" s="16"/>
      <c r="M58" s="28"/>
      <c r="N58" s="12"/>
    </row>
    <row r="59" spans="1:14" x14ac:dyDescent="0.25">
      <c r="A59" s="25"/>
      <c r="B59" s="12"/>
      <c r="C59" s="12"/>
      <c r="D59" s="25"/>
      <c r="E59" s="135"/>
      <c r="F59" s="78"/>
      <c r="G59" s="24"/>
      <c r="H59" s="25"/>
      <c r="I59" s="25"/>
      <c r="J59" s="25"/>
      <c r="K59" s="16"/>
      <c r="L59" s="16"/>
      <c r="M59" s="16"/>
      <c r="N59" s="12"/>
    </row>
    <row r="60" spans="1:14" x14ac:dyDescent="0.25">
      <c r="A60" s="25"/>
      <c r="B60" s="12"/>
      <c r="C60" s="12"/>
      <c r="D60" s="25"/>
      <c r="E60" s="133"/>
      <c r="F60" s="78"/>
      <c r="G60" s="24"/>
      <c r="H60" s="25"/>
      <c r="I60" s="12"/>
      <c r="J60" s="12"/>
      <c r="K60" s="16"/>
      <c r="L60" s="16"/>
      <c r="M60" s="16"/>
      <c r="N60" s="12"/>
    </row>
    <row r="61" spans="1:14" x14ac:dyDescent="0.25">
      <c r="A61" s="12"/>
      <c r="B61" s="12"/>
      <c r="C61" s="12"/>
      <c r="D61" s="12"/>
      <c r="E61" s="135"/>
      <c r="F61" s="78"/>
      <c r="G61" s="26"/>
      <c r="H61" s="12"/>
      <c r="I61" s="12"/>
      <c r="J61" s="12"/>
      <c r="K61" s="32"/>
      <c r="L61" s="32"/>
      <c r="M61" s="93"/>
      <c r="N61" s="12"/>
    </row>
    <row r="62" spans="1:14" x14ac:dyDescent="0.25">
      <c r="A62" s="25"/>
      <c r="B62" s="12"/>
      <c r="C62" s="12"/>
      <c r="D62" s="25"/>
      <c r="E62" s="133"/>
      <c r="F62" s="78"/>
      <c r="G62" s="24"/>
      <c r="H62" s="25"/>
      <c r="I62" s="25"/>
      <c r="J62" s="25"/>
      <c r="K62" s="16"/>
      <c r="L62" s="16"/>
      <c r="M62" s="83"/>
      <c r="N62" s="12"/>
    </row>
    <row r="63" spans="1:14" x14ac:dyDescent="0.25">
      <c r="A63" s="25"/>
      <c r="B63" s="12"/>
      <c r="C63" s="12"/>
      <c r="D63" s="25"/>
      <c r="E63" s="133"/>
      <c r="F63" s="78"/>
      <c r="G63" s="24"/>
      <c r="H63" s="25"/>
      <c r="I63" s="25"/>
      <c r="J63" s="25"/>
      <c r="K63" s="16"/>
      <c r="L63" s="16"/>
      <c r="M63" s="83"/>
      <c r="N63" s="12"/>
    </row>
    <row r="64" spans="1:14" x14ac:dyDescent="0.25">
      <c r="A64" s="25"/>
      <c r="B64" s="12"/>
      <c r="C64" s="12"/>
      <c r="D64" s="25"/>
      <c r="E64" s="136"/>
      <c r="F64" s="79"/>
      <c r="G64" s="24"/>
      <c r="H64" s="25"/>
      <c r="I64" s="25"/>
      <c r="J64" s="25"/>
      <c r="K64" s="16"/>
      <c r="L64" s="16"/>
      <c r="M64" s="16"/>
      <c r="N64" s="12"/>
    </row>
    <row r="65" spans="1:14" x14ac:dyDescent="0.25">
      <c r="A65" s="101"/>
      <c r="B65" s="80"/>
      <c r="C65" s="12"/>
      <c r="D65" s="25"/>
      <c r="E65" s="101"/>
      <c r="F65" s="78"/>
      <c r="G65" s="24"/>
      <c r="H65" s="25"/>
      <c r="I65" s="25"/>
      <c r="J65" s="25"/>
      <c r="K65" s="16"/>
      <c r="L65" s="16"/>
      <c r="M65" s="16"/>
      <c r="N65" s="12"/>
    </row>
    <row r="66" spans="1:14" x14ac:dyDescent="0.25">
      <c r="A66" s="25"/>
      <c r="B66" s="12"/>
      <c r="C66" s="12"/>
      <c r="D66" s="25"/>
      <c r="E66" s="136"/>
      <c r="F66" s="79"/>
      <c r="G66" s="24"/>
      <c r="H66" s="25"/>
      <c r="I66" s="25"/>
      <c r="J66" s="25"/>
      <c r="K66" s="16"/>
      <c r="L66" s="16"/>
      <c r="M66" s="16"/>
      <c r="N66" s="12"/>
    </row>
    <row r="67" spans="1:14" x14ac:dyDescent="0.25">
      <c r="A67" s="25"/>
      <c r="B67" s="12"/>
      <c r="C67" s="12"/>
      <c r="D67" s="25"/>
      <c r="E67" s="133"/>
      <c r="F67" s="78"/>
      <c r="G67" s="24"/>
      <c r="H67" s="12"/>
      <c r="I67" s="25"/>
      <c r="J67" s="25"/>
      <c r="K67" s="16"/>
      <c r="L67" s="16"/>
      <c r="M67" s="83"/>
      <c r="N67" s="12"/>
    </row>
    <row r="68" spans="1:14" x14ac:dyDescent="0.25">
      <c r="A68" s="25"/>
      <c r="B68" s="12"/>
      <c r="C68" s="12"/>
      <c r="D68" s="25"/>
      <c r="E68" s="133"/>
      <c r="F68" s="78"/>
      <c r="G68" s="24"/>
      <c r="H68" s="25"/>
      <c r="I68" s="12"/>
      <c r="J68" s="12"/>
      <c r="K68" s="16"/>
      <c r="L68" s="16"/>
      <c r="M68" s="16"/>
      <c r="N68" s="12"/>
    </row>
    <row r="69" spans="1:14" x14ac:dyDescent="0.25">
      <c r="A69" s="25"/>
      <c r="B69" s="12"/>
      <c r="C69" s="12"/>
      <c r="D69" s="25"/>
      <c r="E69" s="136"/>
      <c r="F69" s="79"/>
      <c r="G69" s="24"/>
      <c r="H69" s="25"/>
      <c r="I69" s="25"/>
      <c r="J69" s="25"/>
      <c r="K69" s="16"/>
      <c r="L69" s="16"/>
      <c r="M69" s="83"/>
      <c r="N69" s="12"/>
    </row>
    <row r="70" spans="1:14" x14ac:dyDescent="0.25">
      <c r="A70" s="25"/>
      <c r="B70" s="12"/>
      <c r="C70" s="12"/>
      <c r="D70" s="25"/>
      <c r="E70" s="133"/>
      <c r="F70" s="78"/>
      <c r="G70" s="24"/>
      <c r="H70" s="25"/>
      <c r="I70" s="12"/>
      <c r="J70" s="12"/>
      <c r="K70" s="16"/>
      <c r="L70" s="16"/>
      <c r="M70" s="83"/>
      <c r="N70" s="12"/>
    </row>
    <row r="71" spans="1:14" x14ac:dyDescent="0.25">
      <c r="A71" s="25"/>
      <c r="B71" s="12"/>
      <c r="C71" s="12"/>
      <c r="D71" s="25"/>
      <c r="E71" s="137"/>
      <c r="F71" s="78"/>
      <c r="G71" s="24"/>
      <c r="H71" s="25"/>
      <c r="I71" s="25"/>
      <c r="J71" s="25"/>
      <c r="K71" s="16"/>
      <c r="L71" s="16"/>
      <c r="M71" s="83"/>
      <c r="N71" s="12"/>
    </row>
    <row r="72" spans="1:14" x14ac:dyDescent="0.25">
      <c r="A72" s="25"/>
      <c r="B72" s="12"/>
      <c r="C72" s="12"/>
      <c r="D72" s="25"/>
      <c r="E72" s="138"/>
      <c r="F72" s="79"/>
      <c r="G72" s="24"/>
      <c r="H72" s="25"/>
      <c r="I72" s="25"/>
      <c r="J72" s="25"/>
      <c r="K72" s="16"/>
      <c r="L72" s="16"/>
      <c r="M72" s="83"/>
      <c r="N72" s="12"/>
    </row>
    <row r="73" spans="1:14" x14ac:dyDescent="0.25">
      <c r="A73" s="101"/>
      <c r="B73" s="80"/>
      <c r="C73" s="12"/>
      <c r="D73" s="25"/>
      <c r="E73" s="101"/>
      <c r="F73" s="78"/>
      <c r="G73" s="24"/>
      <c r="H73" s="25"/>
      <c r="I73" s="25"/>
      <c r="J73" s="25"/>
      <c r="K73" s="16"/>
      <c r="L73" s="16"/>
      <c r="M73" s="16"/>
      <c r="N73" s="12"/>
    </row>
    <row r="74" spans="1:14" x14ac:dyDescent="0.25">
      <c r="A74" s="25"/>
      <c r="B74" s="12"/>
      <c r="C74" s="12"/>
      <c r="D74" s="25"/>
      <c r="E74" s="138"/>
      <c r="F74" s="79"/>
      <c r="G74" s="24"/>
      <c r="H74" s="25"/>
      <c r="I74" s="25"/>
      <c r="J74" s="25"/>
      <c r="K74" s="16"/>
      <c r="L74" s="16"/>
      <c r="M74" s="83"/>
      <c r="N74" s="12"/>
    </row>
    <row r="75" spans="1:14" x14ac:dyDescent="0.25">
      <c r="A75" s="25"/>
      <c r="B75" s="12"/>
      <c r="C75" s="12"/>
      <c r="D75" s="25"/>
      <c r="E75" s="132"/>
      <c r="F75" s="78"/>
      <c r="G75" s="24"/>
      <c r="H75" s="25"/>
      <c r="I75" s="25"/>
      <c r="J75" s="25"/>
      <c r="K75" s="16"/>
      <c r="L75" s="16"/>
      <c r="M75" s="83"/>
      <c r="N75" s="12"/>
    </row>
    <row r="76" spans="1:14" x14ac:dyDescent="0.25">
      <c r="A76" s="25"/>
      <c r="B76" s="12"/>
      <c r="C76" s="12"/>
      <c r="D76" s="25"/>
      <c r="E76" s="139"/>
      <c r="F76" s="78"/>
      <c r="G76" s="24"/>
      <c r="H76" s="25"/>
      <c r="I76" s="25"/>
      <c r="J76" s="25"/>
      <c r="K76" s="16"/>
      <c r="L76" s="16"/>
      <c r="M76" s="83"/>
      <c r="N76" s="12"/>
    </row>
    <row r="77" spans="1:14" x14ac:dyDescent="0.25">
      <c r="A77" s="25"/>
      <c r="B77" s="12"/>
      <c r="C77" s="12"/>
      <c r="D77" s="25"/>
      <c r="E77" s="37"/>
      <c r="F77" s="78"/>
      <c r="G77" s="24"/>
      <c r="H77" s="25"/>
      <c r="I77" s="25"/>
      <c r="J77" s="25"/>
      <c r="K77" s="16"/>
      <c r="L77" s="16"/>
      <c r="M77" s="83"/>
      <c r="N77" s="12"/>
    </row>
    <row r="78" spans="1:14" x14ac:dyDescent="0.25">
      <c r="A78" s="39"/>
      <c r="B78" s="12"/>
      <c r="C78" s="12"/>
      <c r="D78" s="25"/>
      <c r="E78" s="139"/>
      <c r="F78" s="78"/>
      <c r="G78" s="24"/>
      <c r="H78" s="25"/>
      <c r="I78" s="25"/>
      <c r="J78" s="25"/>
      <c r="K78" s="16"/>
      <c r="L78" s="16"/>
      <c r="M78" s="16"/>
      <c r="N78" s="12"/>
    </row>
    <row r="79" spans="1:14" x14ac:dyDescent="0.25">
      <c r="A79" s="25"/>
      <c r="B79" s="12"/>
      <c r="C79" s="12"/>
      <c r="D79" s="25"/>
      <c r="E79" s="139"/>
      <c r="F79" s="78"/>
      <c r="G79" s="24"/>
      <c r="H79" s="25"/>
      <c r="I79" s="25"/>
      <c r="J79" s="25"/>
      <c r="K79" s="16"/>
      <c r="L79" s="16"/>
      <c r="M79" s="83"/>
      <c r="N79" s="12"/>
    </row>
    <row r="80" spans="1:14" x14ac:dyDescent="0.25">
      <c r="A80" s="25"/>
      <c r="B80" s="12"/>
      <c r="C80" s="12"/>
      <c r="D80" s="25"/>
      <c r="E80" s="139"/>
      <c r="F80" s="78"/>
      <c r="G80" s="24"/>
      <c r="H80" s="25"/>
      <c r="I80" s="25"/>
      <c r="J80" s="25"/>
      <c r="K80" s="16"/>
      <c r="L80" s="16"/>
      <c r="M80" s="16"/>
      <c r="N80" s="12"/>
    </row>
    <row r="81" spans="1:14" x14ac:dyDescent="0.25">
      <c r="A81" s="25"/>
      <c r="B81" s="12"/>
      <c r="C81" s="12"/>
      <c r="D81" s="25"/>
      <c r="E81" s="139"/>
      <c r="F81" s="78"/>
      <c r="G81" s="24"/>
      <c r="H81" s="25"/>
      <c r="I81" s="25"/>
      <c r="J81" s="25"/>
      <c r="K81" s="16"/>
      <c r="L81" s="16"/>
      <c r="M81" s="83"/>
      <c r="N81" s="12"/>
    </row>
    <row r="82" spans="1:14" x14ac:dyDescent="0.25">
      <c r="A82" s="25"/>
      <c r="B82" s="12"/>
      <c r="C82" s="12"/>
      <c r="D82" s="25"/>
      <c r="E82" s="139"/>
      <c r="F82" s="78"/>
      <c r="G82" s="24"/>
      <c r="H82" s="25"/>
      <c r="I82" s="25"/>
      <c r="J82" s="25"/>
      <c r="K82" s="16"/>
      <c r="L82" s="16"/>
      <c r="M82" s="83"/>
      <c r="N82" s="12"/>
    </row>
    <row r="83" spans="1:14" x14ac:dyDescent="0.25">
      <c r="A83" s="25"/>
      <c r="B83" s="12"/>
      <c r="C83" s="12"/>
      <c r="D83" s="25"/>
      <c r="E83" s="140"/>
      <c r="F83" s="78"/>
      <c r="G83" s="24"/>
      <c r="H83" s="25"/>
      <c r="I83" s="25"/>
      <c r="J83" s="25"/>
      <c r="K83" s="16"/>
      <c r="L83" s="16"/>
      <c r="M83" s="121"/>
      <c r="N83" s="12"/>
    </row>
    <row r="84" spans="1:14" x14ac:dyDescent="0.25">
      <c r="A84" s="25"/>
      <c r="B84" s="12"/>
      <c r="C84" s="12"/>
      <c r="D84" s="25"/>
      <c r="E84" s="139"/>
      <c r="F84" s="78"/>
      <c r="G84" s="24"/>
      <c r="H84" s="25"/>
      <c r="I84" s="25"/>
      <c r="J84" s="25"/>
      <c r="K84" s="16"/>
      <c r="L84" s="16"/>
      <c r="M84" s="16"/>
      <c r="N84" s="12"/>
    </row>
    <row r="85" spans="1:14" x14ac:dyDescent="0.25">
      <c r="A85" s="12"/>
      <c r="B85" s="12"/>
      <c r="C85" s="12"/>
      <c r="D85" s="12"/>
      <c r="E85" s="139"/>
      <c r="F85" s="78"/>
      <c r="G85" s="26"/>
      <c r="H85" s="12"/>
      <c r="I85" s="12"/>
      <c r="J85" s="12"/>
      <c r="K85" s="32"/>
      <c r="L85" s="32"/>
      <c r="M85" s="93"/>
      <c r="N85" s="12"/>
    </row>
    <row r="86" spans="1:14" x14ac:dyDescent="0.25">
      <c r="A86" s="25"/>
      <c r="B86" s="12"/>
      <c r="C86" s="12"/>
      <c r="D86" s="25"/>
      <c r="E86" s="139"/>
      <c r="F86" s="78"/>
      <c r="G86" s="24"/>
      <c r="H86" s="25"/>
      <c r="I86" s="25"/>
      <c r="J86" s="25"/>
      <c r="K86" s="16"/>
      <c r="L86" s="16"/>
      <c r="M86" s="16"/>
      <c r="N86" s="12"/>
    </row>
    <row r="87" spans="1:14" x14ac:dyDescent="0.25">
      <c r="A87" s="25"/>
      <c r="B87" s="12"/>
      <c r="C87" s="12"/>
      <c r="D87" s="25"/>
      <c r="E87" s="139"/>
      <c r="F87" s="78"/>
      <c r="G87" s="24"/>
      <c r="H87" s="12"/>
      <c r="I87" s="25"/>
      <c r="J87" s="25"/>
      <c r="K87" s="16"/>
      <c r="L87" s="16"/>
      <c r="M87" s="16"/>
      <c r="N87" s="12"/>
    </row>
    <row r="88" spans="1:14" x14ac:dyDescent="0.25">
      <c r="A88" s="36"/>
      <c r="B88" s="12"/>
      <c r="C88" s="35"/>
      <c r="D88" s="12"/>
      <c r="E88" s="135"/>
      <c r="F88" s="78"/>
      <c r="G88" s="26"/>
      <c r="H88" s="12"/>
      <c r="I88" s="25"/>
      <c r="J88" s="25"/>
      <c r="K88" s="32"/>
      <c r="L88" s="32"/>
      <c r="M88" s="83"/>
      <c r="N88" s="12"/>
    </row>
    <row r="89" spans="1:14" x14ac:dyDescent="0.25">
      <c r="A89" s="12"/>
      <c r="B89" s="12"/>
      <c r="C89" s="12"/>
      <c r="D89" s="12"/>
      <c r="E89" s="135"/>
      <c r="F89" s="78"/>
      <c r="G89" s="26"/>
      <c r="H89" s="12"/>
      <c r="I89" s="12"/>
      <c r="J89" s="12"/>
      <c r="K89" s="32"/>
      <c r="L89" s="32"/>
      <c r="M89" s="16"/>
      <c r="N89" s="12"/>
    </row>
    <row r="90" spans="1:14" x14ac:dyDescent="0.25">
      <c r="A90" s="36"/>
      <c r="B90" s="12"/>
      <c r="C90" s="35"/>
      <c r="D90" s="25"/>
      <c r="E90" s="133"/>
      <c r="F90" s="78"/>
      <c r="G90" s="24"/>
      <c r="H90" s="25"/>
      <c r="I90" s="25"/>
      <c r="J90" s="25"/>
      <c r="K90" s="16"/>
      <c r="L90" s="16"/>
      <c r="M90" s="83"/>
      <c r="N90" s="12"/>
    </row>
    <row r="91" spans="1:14" x14ac:dyDescent="0.25">
      <c r="A91" s="36"/>
      <c r="B91" s="12"/>
      <c r="C91" s="35"/>
      <c r="D91" s="25"/>
      <c r="E91" s="133"/>
      <c r="F91" s="78"/>
      <c r="G91" s="24"/>
      <c r="H91" s="25"/>
      <c r="I91" s="25"/>
      <c r="J91" s="25"/>
      <c r="K91" s="16"/>
      <c r="L91" s="16"/>
      <c r="M91" s="16"/>
      <c r="N91" s="12"/>
    </row>
    <row r="92" spans="1:14" x14ac:dyDescent="0.25">
      <c r="A92" s="36"/>
      <c r="B92" s="12"/>
      <c r="C92" s="35"/>
      <c r="D92" s="25"/>
      <c r="E92" s="133"/>
      <c r="F92" s="78"/>
      <c r="G92" s="24"/>
      <c r="H92" s="25"/>
      <c r="I92" s="25"/>
      <c r="J92" s="25"/>
      <c r="K92" s="16"/>
      <c r="L92" s="16"/>
      <c r="M92" s="16"/>
      <c r="N92" s="12"/>
    </row>
    <row r="93" spans="1:14" x14ac:dyDescent="0.25">
      <c r="A93" s="39"/>
      <c r="B93" s="12"/>
      <c r="C93" s="35"/>
      <c r="D93" s="25"/>
      <c r="E93" s="133"/>
      <c r="F93" s="78"/>
      <c r="G93" s="56"/>
      <c r="H93" s="25"/>
      <c r="I93" s="25"/>
      <c r="J93" s="25"/>
      <c r="K93" s="16"/>
      <c r="L93" s="16"/>
      <c r="M93" s="16"/>
      <c r="N93" s="12"/>
    </row>
    <row r="94" spans="1:14" x14ac:dyDescent="0.25">
      <c r="A94" s="39"/>
      <c r="B94" s="12"/>
      <c r="C94" s="12"/>
      <c r="D94" s="25"/>
      <c r="E94" s="136"/>
      <c r="F94" s="79"/>
      <c r="G94" s="24"/>
      <c r="H94" s="25"/>
      <c r="I94" s="25"/>
      <c r="J94" s="25"/>
      <c r="K94" s="16"/>
      <c r="L94" s="16"/>
      <c r="M94" s="16"/>
      <c r="N94" s="12"/>
    </row>
    <row r="95" spans="1:14" x14ac:dyDescent="0.25">
      <c r="A95" s="39"/>
      <c r="B95" s="12"/>
      <c r="C95" s="38"/>
      <c r="D95" s="25"/>
      <c r="E95" s="133"/>
      <c r="F95" s="78"/>
      <c r="G95" s="24"/>
      <c r="H95" s="25"/>
      <c r="I95" s="25"/>
      <c r="J95" s="25"/>
      <c r="K95" s="16"/>
      <c r="L95" s="16"/>
      <c r="M95" s="83"/>
      <c r="N95" s="12"/>
    </row>
    <row r="96" spans="1:14" x14ac:dyDescent="0.25">
      <c r="A96" s="25"/>
      <c r="B96" s="12"/>
      <c r="C96" s="12"/>
      <c r="D96" s="25"/>
      <c r="E96" s="133"/>
      <c r="F96" s="78"/>
      <c r="G96" s="24"/>
      <c r="H96" s="25"/>
      <c r="I96" s="25"/>
      <c r="J96" s="25"/>
      <c r="K96" s="16"/>
      <c r="L96" s="16"/>
      <c r="M96" s="52"/>
      <c r="N96" s="12"/>
    </row>
    <row r="97" spans="1:14" x14ac:dyDescent="0.25">
      <c r="A97" s="25"/>
      <c r="B97" s="12"/>
      <c r="C97" s="12"/>
      <c r="D97" s="25"/>
      <c r="E97" s="139"/>
      <c r="F97" s="78"/>
      <c r="G97" s="24"/>
      <c r="H97" s="25"/>
      <c r="I97" s="25"/>
      <c r="J97" s="25"/>
      <c r="K97" s="16"/>
      <c r="L97" s="16"/>
      <c r="M97" s="83"/>
      <c r="N97" s="12"/>
    </row>
    <row r="98" spans="1:14" x14ac:dyDescent="0.25">
      <c r="A98" s="25"/>
      <c r="B98" s="12"/>
      <c r="C98" s="12"/>
      <c r="D98" s="25"/>
      <c r="E98" s="133"/>
      <c r="F98" s="78"/>
      <c r="G98" s="24"/>
      <c r="H98" s="25"/>
      <c r="I98" s="25"/>
      <c r="J98" s="25"/>
      <c r="K98" s="16"/>
      <c r="L98" s="16"/>
      <c r="M98" s="83"/>
      <c r="N98" s="12"/>
    </row>
    <row r="99" spans="1:14" x14ac:dyDescent="0.25">
      <c r="A99" s="25"/>
      <c r="B99" s="12"/>
      <c r="C99" s="12"/>
      <c r="D99" s="25"/>
      <c r="E99" s="133"/>
      <c r="F99" s="78"/>
      <c r="G99" s="24"/>
      <c r="H99" s="25"/>
      <c r="I99" s="25"/>
      <c r="J99" s="25"/>
      <c r="K99" s="16"/>
      <c r="L99" s="16"/>
      <c r="M99" s="16"/>
      <c r="N99" s="12"/>
    </row>
    <row r="100" spans="1:14" x14ac:dyDescent="0.25">
      <c r="A100" s="25"/>
      <c r="B100" s="12"/>
      <c r="C100" s="12"/>
      <c r="D100" s="25"/>
      <c r="E100" s="133"/>
      <c r="F100" s="78"/>
      <c r="G100" s="24"/>
      <c r="H100" s="25"/>
      <c r="I100" s="25"/>
      <c r="J100" s="25"/>
      <c r="K100" s="16"/>
      <c r="L100" s="16"/>
      <c r="M100" s="16"/>
      <c r="N100" s="12"/>
    </row>
    <row r="101" spans="1:14" x14ac:dyDescent="0.25">
      <c r="A101" s="25"/>
      <c r="B101" s="12"/>
      <c r="C101" s="12"/>
      <c r="D101" s="25"/>
      <c r="E101" s="133"/>
      <c r="F101" s="78"/>
      <c r="G101" s="24"/>
      <c r="H101" s="25"/>
      <c r="I101" s="25"/>
      <c r="J101" s="25"/>
      <c r="K101" s="16"/>
      <c r="L101" s="16"/>
      <c r="M101" s="16"/>
      <c r="N101" s="12"/>
    </row>
    <row r="102" spans="1:14" x14ac:dyDescent="0.25">
      <c r="A102" s="25"/>
      <c r="B102" s="12"/>
      <c r="C102" s="12"/>
      <c r="D102" s="25"/>
      <c r="E102" s="133"/>
      <c r="F102" s="78"/>
      <c r="G102" s="56"/>
      <c r="H102" s="25"/>
      <c r="I102" s="25"/>
      <c r="J102" s="25"/>
      <c r="K102" s="16"/>
      <c r="L102" s="16"/>
      <c r="M102" s="92"/>
      <c r="N102" s="12"/>
    </row>
    <row r="103" spans="1:14" x14ac:dyDescent="0.25">
      <c r="A103" s="42"/>
      <c r="B103" s="12"/>
      <c r="C103" s="12"/>
      <c r="D103" s="25"/>
      <c r="E103" s="133"/>
      <c r="F103" s="78"/>
      <c r="G103" s="24"/>
      <c r="H103" s="25"/>
      <c r="I103" s="25"/>
      <c r="J103" s="25"/>
      <c r="K103" s="16"/>
      <c r="L103" s="16"/>
      <c r="M103" s="92"/>
      <c r="N103" s="12"/>
    </row>
    <row r="104" spans="1:14" x14ac:dyDescent="0.25">
      <c r="A104" s="25"/>
      <c r="B104" s="12"/>
      <c r="C104" s="12"/>
      <c r="D104" s="25"/>
      <c r="E104" s="133"/>
      <c r="F104" s="78"/>
      <c r="G104" s="24"/>
      <c r="H104" s="25"/>
      <c r="I104" s="25"/>
      <c r="J104" s="25"/>
      <c r="K104" s="16"/>
      <c r="L104" s="16"/>
      <c r="M104" s="92"/>
      <c r="N104" s="12"/>
    </row>
    <row r="105" spans="1:14" x14ac:dyDescent="0.25">
      <c r="A105" s="25"/>
      <c r="B105" s="12"/>
      <c r="C105" s="12"/>
      <c r="D105" s="25"/>
      <c r="E105" s="133"/>
      <c r="F105" s="78"/>
      <c r="G105" s="24"/>
      <c r="H105" s="25"/>
      <c r="I105" s="25"/>
      <c r="J105" s="25"/>
      <c r="K105" s="16"/>
      <c r="L105" s="16"/>
      <c r="M105" s="92"/>
      <c r="N105" s="12"/>
    </row>
    <row r="106" spans="1:14" x14ac:dyDescent="0.25">
      <c r="A106" s="25"/>
      <c r="B106" s="12"/>
      <c r="C106" s="12"/>
      <c r="D106" s="25"/>
      <c r="E106" s="133"/>
      <c r="F106" s="78"/>
      <c r="G106" s="24"/>
      <c r="H106" s="25"/>
      <c r="I106" s="25"/>
      <c r="J106" s="25"/>
      <c r="K106" s="16"/>
      <c r="L106" s="16"/>
      <c r="M106" s="92"/>
      <c r="N106" s="12"/>
    </row>
    <row r="107" spans="1:14" x14ac:dyDescent="0.25">
      <c r="A107" s="39"/>
      <c r="B107" s="41"/>
      <c r="C107" s="41"/>
      <c r="D107" s="25"/>
      <c r="E107" s="133"/>
      <c r="F107" s="78"/>
      <c r="G107" s="24"/>
      <c r="H107" s="25"/>
      <c r="I107" s="25"/>
      <c r="J107" s="25"/>
      <c r="K107" s="16"/>
      <c r="L107" s="16"/>
      <c r="M107" s="92"/>
      <c r="N107" s="12"/>
    </row>
    <row r="108" spans="1:14" x14ac:dyDescent="0.25">
      <c r="A108" s="42"/>
      <c r="B108" s="41"/>
      <c r="C108" s="37"/>
      <c r="D108" s="25"/>
      <c r="E108" s="133"/>
      <c r="F108" s="78"/>
      <c r="G108" s="24"/>
      <c r="H108" s="25"/>
      <c r="I108" s="25"/>
      <c r="J108" s="25"/>
      <c r="K108" s="16"/>
      <c r="L108" s="16"/>
      <c r="M108" s="92"/>
      <c r="N108" s="12"/>
    </row>
    <row r="109" spans="1:14" x14ac:dyDescent="0.25">
      <c r="A109" s="42"/>
      <c r="B109" s="41"/>
      <c r="C109" s="41"/>
      <c r="D109" s="25"/>
      <c r="E109" s="133"/>
      <c r="F109" s="78"/>
      <c r="G109" s="24"/>
      <c r="H109" s="25"/>
      <c r="I109" s="25"/>
      <c r="J109" s="25"/>
      <c r="K109" s="16"/>
      <c r="L109" s="16"/>
      <c r="M109" s="93"/>
      <c r="N109" s="12"/>
    </row>
    <row r="110" spans="1:14" x14ac:dyDescent="0.25">
      <c r="A110" s="42"/>
      <c r="B110" s="41"/>
      <c r="C110" s="41"/>
      <c r="D110" s="25"/>
      <c r="E110" s="133"/>
      <c r="F110" s="78"/>
      <c r="G110" s="24"/>
      <c r="H110" s="25"/>
      <c r="I110" s="25"/>
      <c r="J110" s="25"/>
      <c r="K110" s="16"/>
      <c r="L110" s="16"/>
      <c r="M110" s="93"/>
      <c r="N110" s="12"/>
    </row>
    <row r="111" spans="1:14" x14ac:dyDescent="0.25">
      <c r="A111" s="42"/>
      <c r="B111" s="41"/>
      <c r="C111" s="41"/>
      <c r="D111" s="25"/>
      <c r="E111" s="133"/>
      <c r="F111" s="78"/>
      <c r="G111" s="24"/>
      <c r="H111" s="25"/>
      <c r="I111" s="25"/>
      <c r="J111" s="25"/>
      <c r="K111" s="16"/>
      <c r="L111" s="16"/>
      <c r="M111" s="32"/>
      <c r="N111" s="12"/>
    </row>
    <row r="112" spans="1:14" x14ac:dyDescent="0.25">
      <c r="A112" s="42"/>
      <c r="B112" s="41"/>
      <c r="C112" s="41"/>
      <c r="D112" s="25"/>
      <c r="E112" s="133"/>
      <c r="F112" s="78"/>
      <c r="G112" s="24"/>
      <c r="H112" s="25"/>
      <c r="I112" s="25"/>
      <c r="J112" s="25"/>
      <c r="K112" s="16"/>
      <c r="L112" s="16"/>
      <c r="M112" s="16"/>
      <c r="N112" s="12"/>
    </row>
    <row r="113" spans="1:14" x14ac:dyDescent="0.25">
      <c r="A113" s="42"/>
      <c r="B113" s="41"/>
      <c r="C113" s="41"/>
      <c r="D113" s="25"/>
      <c r="E113" s="133"/>
      <c r="F113" s="78"/>
      <c r="G113" s="24"/>
      <c r="H113" s="25"/>
      <c r="I113" s="25"/>
      <c r="J113" s="25"/>
      <c r="K113" s="16"/>
      <c r="L113" s="16"/>
      <c r="M113" s="16"/>
      <c r="N113" s="12"/>
    </row>
    <row r="114" spans="1:14" x14ac:dyDescent="0.25">
      <c r="A114" s="42"/>
      <c r="B114" s="41"/>
      <c r="C114" s="41"/>
      <c r="D114" s="25"/>
      <c r="E114" s="136"/>
      <c r="F114" s="79"/>
      <c r="G114" s="24"/>
      <c r="H114" s="25"/>
      <c r="I114" s="25"/>
      <c r="J114" s="25"/>
      <c r="K114" s="16"/>
      <c r="L114" s="16"/>
      <c r="M114" s="16"/>
      <c r="N114" s="12"/>
    </row>
    <row r="115" spans="1:14" x14ac:dyDescent="0.25">
      <c r="A115" s="42"/>
      <c r="B115" s="12"/>
      <c r="C115" s="31"/>
      <c r="D115" s="25"/>
      <c r="E115" s="133"/>
      <c r="F115" s="78"/>
      <c r="G115" s="56"/>
      <c r="H115" s="25"/>
      <c r="I115" s="25"/>
      <c r="J115" s="25"/>
      <c r="K115" s="16"/>
      <c r="L115" s="16"/>
      <c r="M115" s="16"/>
      <c r="N115" s="12"/>
    </row>
    <row r="116" spans="1:14" x14ac:dyDescent="0.25">
      <c r="A116" s="40"/>
      <c r="B116" s="12"/>
      <c r="C116" s="31"/>
      <c r="D116" s="25"/>
      <c r="E116" s="133"/>
      <c r="F116" s="78"/>
      <c r="G116" s="56"/>
      <c r="H116" s="25"/>
      <c r="I116" s="25"/>
      <c r="J116" s="25"/>
      <c r="K116" s="16"/>
      <c r="L116" s="16"/>
      <c r="M116" s="16"/>
      <c r="N116" s="12"/>
    </row>
    <row r="117" spans="1:14" x14ac:dyDescent="0.25">
      <c r="A117" s="40"/>
      <c r="B117" s="12"/>
      <c r="C117" s="31"/>
      <c r="D117" s="25"/>
      <c r="E117" s="133"/>
      <c r="F117" s="78"/>
      <c r="G117" s="56"/>
      <c r="H117" s="25"/>
      <c r="I117" s="25"/>
      <c r="J117" s="25"/>
      <c r="K117" s="16"/>
      <c r="L117" s="16"/>
      <c r="M117" s="16"/>
      <c r="N117" s="12"/>
    </row>
    <row r="118" spans="1:14" x14ac:dyDescent="0.25">
      <c r="A118" s="25"/>
      <c r="B118" s="12"/>
      <c r="C118" s="12"/>
      <c r="D118" s="25"/>
      <c r="E118" s="133"/>
      <c r="F118" s="78"/>
      <c r="G118" s="24"/>
      <c r="H118" s="25"/>
      <c r="I118" s="25"/>
      <c r="J118" s="25"/>
      <c r="K118" s="16"/>
      <c r="L118" s="16"/>
      <c r="M118" s="100"/>
      <c r="N118" s="12"/>
    </row>
    <row r="119" spans="1:14" x14ac:dyDescent="0.25">
      <c r="A119" s="25"/>
      <c r="B119" s="12"/>
      <c r="C119" s="12"/>
      <c r="D119" s="25"/>
      <c r="E119" s="133"/>
      <c r="F119" s="78"/>
      <c r="G119" s="24"/>
      <c r="H119" s="25"/>
      <c r="I119" s="25"/>
      <c r="J119" s="25"/>
      <c r="K119" s="16"/>
      <c r="L119" s="16"/>
      <c r="M119" s="16"/>
      <c r="N119" s="12"/>
    </row>
    <row r="120" spans="1:14" x14ac:dyDescent="0.25">
      <c r="A120" s="12"/>
      <c r="B120" s="12"/>
      <c r="C120" s="12"/>
      <c r="D120" s="12"/>
      <c r="E120" s="133"/>
      <c r="F120" s="78"/>
      <c r="G120" s="26"/>
      <c r="H120" s="12"/>
      <c r="I120" s="12"/>
      <c r="J120" s="12"/>
      <c r="K120" s="32"/>
      <c r="L120" s="32"/>
      <c r="M120" s="107"/>
      <c r="N120" s="12"/>
    </row>
    <row r="121" spans="1:14" x14ac:dyDescent="0.25">
      <c r="A121" s="39"/>
      <c r="B121" s="12"/>
      <c r="C121" s="41"/>
      <c r="D121" s="25"/>
      <c r="E121" s="68"/>
      <c r="F121" s="79"/>
      <c r="G121" s="24"/>
      <c r="H121" s="25"/>
      <c r="I121" s="25"/>
      <c r="J121" s="25"/>
      <c r="K121" s="16"/>
      <c r="L121" s="16"/>
      <c r="M121" s="83"/>
      <c r="N121" s="12"/>
    </row>
    <row r="122" spans="1:14" x14ac:dyDescent="0.25">
      <c r="A122" s="39"/>
      <c r="B122" s="12"/>
      <c r="C122" s="41"/>
      <c r="D122" s="25"/>
      <c r="E122" s="133"/>
      <c r="F122" s="78"/>
      <c r="G122" s="24"/>
      <c r="H122" s="25"/>
      <c r="I122" s="25"/>
      <c r="J122" s="25"/>
      <c r="K122" s="16"/>
      <c r="L122" s="16"/>
      <c r="M122" s="83"/>
      <c r="N122" s="12"/>
    </row>
    <row r="123" spans="1:14" x14ac:dyDescent="0.25">
      <c r="A123" s="42"/>
      <c r="B123" s="12"/>
      <c r="C123" s="31"/>
      <c r="D123" s="12"/>
      <c r="E123" s="134"/>
      <c r="F123" s="79"/>
      <c r="G123" s="26"/>
      <c r="H123" s="12"/>
      <c r="I123" s="25"/>
      <c r="J123" s="25"/>
      <c r="K123" s="32"/>
      <c r="L123" s="32"/>
      <c r="M123" s="16"/>
      <c r="N123" s="12"/>
    </row>
    <row r="124" spans="1:14" x14ac:dyDescent="0.25">
      <c r="A124" s="42"/>
      <c r="B124" s="41"/>
      <c r="C124" s="41"/>
      <c r="D124" s="25"/>
      <c r="E124" s="133"/>
      <c r="F124" s="78"/>
      <c r="G124" s="24"/>
      <c r="H124" s="25"/>
      <c r="I124" s="25"/>
      <c r="J124" s="25"/>
      <c r="K124" s="16"/>
      <c r="L124" s="16"/>
      <c r="M124" s="83"/>
      <c r="N124" s="41"/>
    </row>
    <row r="125" spans="1:14" x14ac:dyDescent="0.25">
      <c r="A125" s="42"/>
      <c r="B125" s="41"/>
      <c r="C125" s="41"/>
      <c r="D125" s="25"/>
      <c r="E125" s="133"/>
      <c r="F125" s="78"/>
      <c r="G125" s="24"/>
      <c r="H125" s="25"/>
      <c r="I125" s="25"/>
      <c r="J125" s="25"/>
      <c r="K125" s="16"/>
      <c r="L125" s="16"/>
      <c r="M125" s="83"/>
      <c r="N125" s="41"/>
    </row>
    <row r="126" spans="1:14" x14ac:dyDescent="0.25">
      <c r="A126" s="42"/>
      <c r="B126" s="41"/>
      <c r="C126" s="38"/>
      <c r="D126" s="25"/>
      <c r="E126" s="133"/>
      <c r="F126" s="78"/>
      <c r="G126" s="24"/>
      <c r="H126" s="25"/>
      <c r="I126" s="25"/>
      <c r="J126" s="25"/>
      <c r="K126" s="16"/>
      <c r="L126" s="16"/>
      <c r="M126" s="83"/>
      <c r="N126" s="12"/>
    </row>
    <row r="127" spans="1:14" x14ac:dyDescent="0.25">
      <c r="A127" s="43"/>
      <c r="B127" s="12"/>
      <c r="C127" s="38"/>
      <c r="D127" s="25"/>
      <c r="E127" s="133"/>
      <c r="F127" s="78"/>
      <c r="G127" s="24"/>
      <c r="H127" s="25"/>
      <c r="I127" s="25"/>
      <c r="J127" s="25"/>
      <c r="K127" s="16"/>
      <c r="L127" s="16"/>
      <c r="M127" s="83"/>
      <c r="N127" s="38"/>
    </row>
    <row r="128" spans="1:14" x14ac:dyDescent="0.25">
      <c r="A128" s="43"/>
      <c r="B128" s="41"/>
      <c r="C128" s="38"/>
      <c r="D128" s="39"/>
      <c r="E128" s="68"/>
      <c r="F128" s="78"/>
      <c r="G128" s="44"/>
      <c r="H128" s="39"/>
      <c r="I128" s="39"/>
      <c r="J128" s="39"/>
      <c r="K128" s="45"/>
      <c r="L128" s="45"/>
      <c r="M128" s="16"/>
      <c r="N128" s="41"/>
    </row>
    <row r="129" spans="1:14" x14ac:dyDescent="0.25">
      <c r="A129" s="43"/>
      <c r="B129" s="12"/>
      <c r="C129" s="38"/>
      <c r="D129" s="25"/>
      <c r="E129" s="68"/>
      <c r="F129" s="78"/>
      <c r="G129" s="24"/>
      <c r="H129" s="25"/>
      <c r="I129" s="25"/>
      <c r="J129" s="25"/>
      <c r="K129" s="16"/>
      <c r="L129" s="16"/>
      <c r="M129" s="16"/>
      <c r="N129" s="12"/>
    </row>
    <row r="130" spans="1:14" x14ac:dyDescent="0.25">
      <c r="A130" s="43"/>
      <c r="B130" s="41"/>
      <c r="C130" s="38"/>
      <c r="D130" s="39"/>
      <c r="E130" s="68"/>
      <c r="F130" s="79"/>
      <c r="G130" s="44"/>
      <c r="H130" s="39"/>
      <c r="I130" s="39"/>
      <c r="J130" s="39"/>
      <c r="K130" s="45"/>
      <c r="L130" s="45"/>
      <c r="M130" s="16"/>
      <c r="N130" s="41"/>
    </row>
    <row r="131" spans="1:14" x14ac:dyDescent="0.25">
      <c r="A131" s="47"/>
      <c r="B131" s="41"/>
      <c r="C131" s="38"/>
      <c r="D131" s="39"/>
      <c r="E131" s="68"/>
      <c r="F131" s="79"/>
      <c r="G131" s="44"/>
      <c r="H131" s="39"/>
      <c r="I131" s="39"/>
      <c r="J131" s="39"/>
      <c r="K131" s="45"/>
      <c r="L131" s="45"/>
      <c r="M131" s="16"/>
      <c r="N131" s="41"/>
    </row>
    <row r="132" spans="1:14" x14ac:dyDescent="0.25">
      <c r="A132" s="47"/>
      <c r="B132" s="41"/>
      <c r="C132" s="38"/>
      <c r="D132" s="39"/>
      <c r="E132" s="68"/>
      <c r="F132" s="79"/>
      <c r="G132" s="44"/>
      <c r="H132" s="39"/>
      <c r="I132" s="39"/>
      <c r="J132" s="39"/>
      <c r="K132" s="45"/>
      <c r="L132" s="45"/>
      <c r="M132" s="16"/>
      <c r="N132" s="41"/>
    </row>
    <row r="133" spans="1:14" x14ac:dyDescent="0.25">
      <c r="A133" s="43"/>
      <c r="B133" s="41"/>
      <c r="C133" s="38"/>
      <c r="D133" s="39"/>
      <c r="E133" s="68"/>
      <c r="F133" s="79"/>
      <c r="G133" s="44"/>
      <c r="H133" s="39"/>
      <c r="I133" s="39"/>
      <c r="J133" s="39"/>
      <c r="K133" s="45"/>
      <c r="L133" s="45"/>
      <c r="M133" s="16"/>
      <c r="N133" s="41"/>
    </row>
    <row r="134" spans="1:14" x14ac:dyDescent="0.25">
      <c r="A134" s="43"/>
      <c r="B134" s="12"/>
      <c r="C134" s="38"/>
      <c r="D134" s="12"/>
      <c r="E134" s="68"/>
      <c r="F134" s="78"/>
      <c r="G134" s="30"/>
      <c r="H134" s="25"/>
      <c r="I134" s="25"/>
      <c r="J134" s="25"/>
      <c r="K134" s="16"/>
      <c r="L134" s="16"/>
      <c r="M134" s="16"/>
      <c r="N134" s="12"/>
    </row>
    <row r="135" spans="1:14" x14ac:dyDescent="0.25">
      <c r="A135" s="43"/>
      <c r="B135" s="41"/>
      <c r="C135" s="38"/>
      <c r="D135" s="39"/>
      <c r="E135" s="68"/>
      <c r="F135" s="78"/>
      <c r="G135" s="44"/>
      <c r="H135" s="39"/>
      <c r="I135" s="39"/>
      <c r="J135" s="39"/>
      <c r="K135" s="45"/>
      <c r="L135" s="45"/>
      <c r="M135" s="83"/>
      <c r="N135" s="41"/>
    </row>
    <row r="136" spans="1:14" x14ac:dyDescent="0.25">
      <c r="A136" s="43"/>
      <c r="B136" s="41"/>
      <c r="C136" s="38"/>
      <c r="D136" s="39"/>
      <c r="E136" s="68"/>
      <c r="F136" s="78"/>
      <c r="G136" s="44"/>
      <c r="H136" s="39"/>
      <c r="I136" s="39"/>
      <c r="J136" s="39"/>
      <c r="K136" s="45"/>
      <c r="L136" s="45"/>
      <c r="M136" s="83"/>
      <c r="N136" s="41"/>
    </row>
    <row r="137" spans="1:14" x14ac:dyDescent="0.25">
      <c r="A137" s="54"/>
      <c r="B137" s="31"/>
      <c r="C137" s="55"/>
      <c r="D137" s="51"/>
      <c r="E137" s="69"/>
      <c r="F137" s="78"/>
      <c r="G137" s="24"/>
      <c r="H137" s="51"/>
      <c r="I137" s="51"/>
      <c r="J137" s="51"/>
      <c r="K137" s="52"/>
      <c r="L137" s="52"/>
      <c r="M137" s="83"/>
      <c r="N137" s="31"/>
    </row>
    <row r="138" spans="1:14" x14ac:dyDescent="0.25">
      <c r="A138" s="43"/>
      <c r="B138" s="41"/>
      <c r="C138" s="38"/>
      <c r="D138" s="39"/>
      <c r="E138" s="68"/>
      <c r="F138" s="78"/>
      <c r="G138" s="44"/>
      <c r="H138" s="39"/>
      <c r="I138" s="39"/>
      <c r="J138" s="39"/>
      <c r="K138" s="45"/>
      <c r="L138" s="45"/>
      <c r="M138" s="83"/>
      <c r="N138" s="41"/>
    </row>
    <row r="139" spans="1:14" x14ac:dyDescent="0.25">
      <c r="A139" s="12"/>
      <c r="B139" s="12"/>
      <c r="C139" s="12"/>
      <c r="D139" s="12"/>
      <c r="E139" s="133"/>
      <c r="F139" s="78"/>
      <c r="G139" s="26"/>
      <c r="H139" s="12"/>
      <c r="I139" s="110"/>
      <c r="J139" s="110"/>
      <c r="K139" s="32"/>
      <c r="L139" s="32"/>
      <c r="M139" s="16"/>
      <c r="N139" s="12"/>
    </row>
    <row r="140" spans="1:14" x14ac:dyDescent="0.25">
      <c r="A140" s="43"/>
      <c r="B140" s="12"/>
      <c r="C140" s="38"/>
      <c r="D140" s="25"/>
      <c r="E140" s="68"/>
      <c r="F140" s="78"/>
      <c r="G140" s="24"/>
      <c r="H140" s="25"/>
      <c r="I140" s="25"/>
      <c r="J140" s="25"/>
      <c r="K140" s="16"/>
      <c r="L140" s="16"/>
      <c r="M140" s="83"/>
      <c r="N140" s="12"/>
    </row>
    <row r="141" spans="1:14" x14ac:dyDescent="0.25">
      <c r="A141" s="43"/>
      <c r="B141" s="41"/>
      <c r="C141" s="38"/>
      <c r="D141" s="25"/>
      <c r="E141" s="68"/>
      <c r="F141" s="78"/>
      <c r="G141" s="24"/>
      <c r="H141" s="25"/>
      <c r="I141" s="25"/>
      <c r="J141" s="25"/>
      <c r="K141" s="16"/>
      <c r="L141" s="16"/>
      <c r="M141" s="83"/>
      <c r="N141" s="12"/>
    </row>
    <row r="142" spans="1:14" x14ac:dyDescent="0.25">
      <c r="A142" s="43"/>
      <c r="B142" s="41"/>
      <c r="C142" s="38"/>
      <c r="D142" s="25"/>
      <c r="E142" s="68"/>
      <c r="F142" s="78"/>
      <c r="G142" s="24"/>
      <c r="H142" s="25"/>
      <c r="I142" s="25"/>
      <c r="J142" s="25"/>
      <c r="K142" s="16"/>
      <c r="L142" s="16"/>
      <c r="M142" s="83"/>
      <c r="N142" s="12"/>
    </row>
    <row r="143" spans="1:14" x14ac:dyDescent="0.25">
      <c r="A143" s="43"/>
      <c r="B143" s="41"/>
      <c r="C143" s="38"/>
      <c r="D143" s="25"/>
      <c r="E143" s="68"/>
      <c r="F143" s="78"/>
      <c r="G143" s="24"/>
      <c r="H143" s="25"/>
      <c r="I143" s="25"/>
      <c r="J143" s="25"/>
      <c r="K143" s="16"/>
      <c r="L143" s="16"/>
      <c r="M143" s="83"/>
      <c r="N143" s="12"/>
    </row>
    <row r="144" spans="1:14" x14ac:dyDescent="0.25">
      <c r="A144" s="43"/>
      <c r="B144" s="12"/>
      <c r="C144" s="38"/>
      <c r="D144" s="25"/>
      <c r="E144" s="68"/>
      <c r="F144" s="78"/>
      <c r="G144" s="24"/>
      <c r="H144" s="25"/>
      <c r="I144" s="25"/>
      <c r="J144" s="25"/>
      <c r="K144" s="16"/>
      <c r="L144" s="16"/>
      <c r="M144" s="93"/>
      <c r="N144" s="12"/>
    </row>
    <row r="145" spans="1:14" x14ac:dyDescent="0.25">
      <c r="A145" s="43"/>
      <c r="B145" s="12"/>
      <c r="C145" s="38"/>
      <c r="D145" s="25"/>
      <c r="E145" s="68"/>
      <c r="F145" s="78"/>
      <c r="G145" s="24"/>
      <c r="H145" s="25"/>
      <c r="I145" s="25"/>
      <c r="J145" s="25"/>
      <c r="K145" s="16"/>
      <c r="L145" s="16"/>
      <c r="M145" s="93"/>
      <c r="N145" s="12"/>
    </row>
    <row r="146" spans="1:14" x14ac:dyDescent="0.25">
      <c r="A146" s="54"/>
      <c r="B146" s="12"/>
      <c r="C146" s="55"/>
      <c r="D146" s="25"/>
      <c r="E146" s="69"/>
      <c r="F146" s="78"/>
      <c r="G146" s="24"/>
      <c r="H146" s="25"/>
      <c r="I146" s="25"/>
      <c r="J146" s="25"/>
      <c r="K146" s="16"/>
      <c r="L146" s="16"/>
      <c r="M146" s="93"/>
      <c r="N146" s="12"/>
    </row>
    <row r="147" spans="1:14" x14ac:dyDescent="0.25">
      <c r="A147" s="43"/>
      <c r="B147" s="12"/>
      <c r="C147" s="38"/>
      <c r="D147" s="25"/>
      <c r="E147" s="68"/>
      <c r="F147" s="78"/>
      <c r="G147" s="24"/>
      <c r="H147" s="25"/>
      <c r="I147" s="25"/>
      <c r="J147" s="25"/>
      <c r="K147" s="16"/>
      <c r="L147" s="16"/>
      <c r="M147" s="93"/>
      <c r="N147" s="12"/>
    </row>
    <row r="148" spans="1:14" x14ac:dyDescent="0.25">
      <c r="A148" s="43"/>
      <c r="B148" s="41"/>
      <c r="C148" s="38"/>
      <c r="D148" s="39"/>
      <c r="E148" s="68"/>
      <c r="F148" s="78"/>
      <c r="G148" s="24"/>
      <c r="H148" s="25"/>
      <c r="I148" s="25"/>
      <c r="J148" s="25"/>
      <c r="K148" s="16"/>
      <c r="L148" s="16"/>
      <c r="M148" s="16"/>
      <c r="N148" s="12"/>
    </row>
    <row r="149" spans="1:14" x14ac:dyDescent="0.25">
      <c r="A149" s="43"/>
      <c r="B149" s="41"/>
      <c r="C149" s="38"/>
      <c r="D149" s="39"/>
      <c r="E149" s="68"/>
      <c r="F149" s="78"/>
      <c r="G149" s="56"/>
      <c r="H149" s="25"/>
      <c r="I149" s="25"/>
      <c r="J149" s="25"/>
      <c r="K149" s="16"/>
      <c r="L149" s="16"/>
      <c r="M149" s="83"/>
      <c r="N149" s="12"/>
    </row>
    <row r="150" spans="1:14" x14ac:dyDescent="0.25">
      <c r="A150" s="12"/>
      <c r="B150" s="12"/>
      <c r="C150" s="12"/>
      <c r="D150" s="12"/>
      <c r="E150" s="68"/>
      <c r="F150" s="78"/>
      <c r="G150" s="26"/>
      <c r="H150" s="12"/>
      <c r="I150" s="25"/>
      <c r="J150" s="25"/>
      <c r="K150" s="32"/>
      <c r="L150" s="32"/>
      <c r="M150" s="93"/>
      <c r="N150" s="12"/>
    </row>
    <row r="151" spans="1:14" x14ac:dyDescent="0.25">
      <c r="A151" s="12"/>
      <c r="B151" s="12"/>
      <c r="C151" s="12"/>
      <c r="D151" s="12"/>
      <c r="E151" s="68"/>
      <c r="F151" s="78"/>
      <c r="G151" s="26"/>
      <c r="H151" s="12"/>
      <c r="I151" s="25"/>
      <c r="J151" s="25"/>
      <c r="K151" s="32"/>
      <c r="L151" s="32"/>
      <c r="M151" s="93"/>
      <c r="N151" s="12"/>
    </row>
    <row r="152" spans="1:14" x14ac:dyDescent="0.25">
      <c r="A152" s="12"/>
      <c r="B152" s="12"/>
      <c r="C152" s="12"/>
      <c r="D152" s="12"/>
      <c r="E152" s="141"/>
      <c r="F152" s="78"/>
      <c r="G152" s="26"/>
      <c r="H152" s="12"/>
      <c r="I152" s="25"/>
      <c r="J152" s="25"/>
      <c r="K152" s="32"/>
      <c r="L152" s="32"/>
      <c r="M152" s="16"/>
      <c r="N152" s="12"/>
    </row>
    <row r="153" spans="1:14" x14ac:dyDescent="0.25">
      <c r="A153" s="43"/>
      <c r="B153" s="41"/>
      <c r="C153" s="38"/>
      <c r="D153" s="25"/>
      <c r="E153" s="68"/>
      <c r="F153" s="78"/>
      <c r="G153" s="24"/>
      <c r="H153" s="25"/>
      <c r="I153" s="25"/>
      <c r="J153" s="25"/>
      <c r="K153" s="16"/>
      <c r="L153" s="16"/>
      <c r="M153" s="16"/>
      <c r="N153" s="12"/>
    </row>
    <row r="154" spans="1:14" x14ac:dyDescent="0.25">
      <c r="A154" s="43"/>
      <c r="B154" s="12"/>
      <c r="C154" s="38"/>
      <c r="D154" s="25"/>
      <c r="E154" s="68"/>
      <c r="F154" s="78"/>
      <c r="G154" s="24"/>
      <c r="H154" s="25"/>
      <c r="I154" s="25"/>
      <c r="J154" s="25"/>
      <c r="K154" s="16"/>
      <c r="L154" s="16"/>
      <c r="M154" s="93"/>
      <c r="N154" s="12"/>
    </row>
    <row r="155" spans="1:14" x14ac:dyDescent="0.25">
      <c r="A155" s="54"/>
      <c r="B155" s="12"/>
      <c r="C155" s="55"/>
      <c r="D155" s="25"/>
      <c r="E155" s="69"/>
      <c r="F155" s="79"/>
      <c r="G155" s="24"/>
      <c r="H155" s="25"/>
      <c r="I155" s="25"/>
      <c r="J155" s="25"/>
      <c r="K155" s="16"/>
      <c r="L155" s="16"/>
      <c r="M155" s="83"/>
      <c r="N155" s="12"/>
    </row>
    <row r="156" spans="1:14" x14ac:dyDescent="0.25">
      <c r="A156" s="51"/>
      <c r="B156" s="12"/>
      <c r="C156" s="31"/>
      <c r="D156" s="25"/>
      <c r="E156" s="142"/>
      <c r="F156" s="79"/>
      <c r="G156" s="24"/>
      <c r="H156" s="25"/>
      <c r="I156" s="12"/>
      <c r="J156" s="12"/>
      <c r="K156" s="16"/>
      <c r="L156" s="16"/>
      <c r="M156" s="83"/>
      <c r="N156" s="12"/>
    </row>
    <row r="157" spans="1:14" x14ac:dyDescent="0.25">
      <c r="A157" s="12"/>
      <c r="B157" s="12"/>
      <c r="C157" s="12"/>
      <c r="D157" s="12"/>
      <c r="E157" s="69"/>
      <c r="F157" s="79"/>
      <c r="G157" s="26"/>
      <c r="H157" s="12"/>
      <c r="I157" s="25"/>
      <c r="J157" s="25"/>
      <c r="K157" s="32"/>
      <c r="L157" s="32"/>
      <c r="M157" s="83"/>
      <c r="N157" s="12"/>
    </row>
    <row r="158" spans="1:14" x14ac:dyDescent="0.25">
      <c r="A158" s="54"/>
      <c r="B158" s="12"/>
      <c r="C158" s="55"/>
      <c r="D158" s="25"/>
      <c r="E158" s="69"/>
      <c r="F158" s="78"/>
      <c r="G158" s="56"/>
      <c r="H158" s="25"/>
      <c r="I158" s="25"/>
      <c r="J158" s="25"/>
      <c r="K158" s="16"/>
      <c r="L158" s="16"/>
      <c r="M158" s="83"/>
      <c r="N158" s="12"/>
    </row>
  </sheetData>
  <mergeCells count="2">
    <mergeCell ref="E25:E26"/>
    <mergeCell ref="F25:F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7"/>
  <sheetViews>
    <sheetView workbookViewId="0">
      <selection activeCell="B17" sqref="B17"/>
    </sheetView>
  </sheetViews>
  <sheetFormatPr baseColWidth="10" defaultRowHeight="15" x14ac:dyDescent="0.25"/>
  <cols>
    <col min="1" max="1" width="16.140625" style="58" bestFit="1" customWidth="1"/>
    <col min="2" max="2" width="11.42578125" style="58"/>
    <col min="3" max="3" width="23.28515625" style="58" bestFit="1" customWidth="1"/>
    <col min="4" max="4" width="15.5703125" style="58" bestFit="1" customWidth="1"/>
    <col min="5" max="5" width="23.140625" style="58" customWidth="1"/>
    <col min="6" max="6" width="11.42578125" style="58"/>
    <col min="7" max="7" width="15.140625" style="58" bestFit="1" customWidth="1"/>
    <col min="8" max="8" width="17.42578125" style="58" customWidth="1"/>
    <col min="9" max="9" width="11.42578125" style="58"/>
    <col min="10" max="10" width="5" style="58" customWidth="1"/>
    <col min="11" max="12" width="11.42578125" style="58"/>
    <col min="13" max="13" width="11.42578125" style="143"/>
    <col min="14" max="16384" width="11.42578125" style="58"/>
  </cols>
  <sheetData>
    <row r="1" spans="1:14" x14ac:dyDescent="0.25">
      <c r="A1" s="80"/>
      <c r="B1" s="80"/>
      <c r="C1" s="80"/>
      <c r="D1" s="80"/>
      <c r="E1" s="80"/>
      <c r="F1" s="80"/>
      <c r="G1" s="80"/>
      <c r="H1" s="80"/>
      <c r="I1" s="12"/>
      <c r="J1" s="12"/>
      <c r="K1" s="80"/>
      <c r="L1" s="80"/>
      <c r="M1" s="80"/>
      <c r="N1" s="80"/>
    </row>
    <row r="2" spans="1:14" x14ac:dyDescent="0.25">
      <c r="A2" s="25"/>
      <c r="B2" s="12"/>
      <c r="C2" s="25"/>
      <c r="D2" s="25"/>
      <c r="E2" s="132"/>
      <c r="F2" s="33"/>
      <c r="G2" s="24"/>
      <c r="H2" s="25"/>
      <c r="I2" s="25"/>
      <c r="J2" s="25"/>
      <c r="K2" s="16"/>
      <c r="L2" s="16"/>
      <c r="M2" s="83"/>
      <c r="N2" s="12"/>
    </row>
    <row r="3" spans="1:14" x14ac:dyDescent="0.25">
      <c r="A3" s="31"/>
      <c r="B3" s="31"/>
      <c r="C3" s="31"/>
      <c r="D3" s="84"/>
      <c r="E3" s="132"/>
      <c r="F3" s="85"/>
      <c r="G3" s="56"/>
      <c r="H3" s="31"/>
      <c r="I3" s="31"/>
      <c r="J3" s="31"/>
      <c r="K3" s="52"/>
      <c r="L3" s="52"/>
      <c r="M3" s="52"/>
      <c r="N3" s="31"/>
    </row>
    <row r="4" spans="1:14" x14ac:dyDescent="0.25">
      <c r="A4" s="25"/>
      <c r="B4" s="12"/>
      <c r="C4" s="12"/>
      <c r="D4" s="25"/>
      <c r="E4" s="132"/>
      <c r="F4" s="33"/>
      <c r="G4" s="24"/>
      <c r="H4" s="25"/>
      <c r="I4" s="25"/>
      <c r="J4" s="25"/>
      <c r="K4" s="16"/>
      <c r="L4" s="16"/>
      <c r="M4" s="16"/>
      <c r="N4" s="12"/>
    </row>
    <row r="5" spans="1:14" x14ac:dyDescent="0.25">
      <c r="A5" s="25"/>
      <c r="B5" s="12"/>
      <c r="C5" s="25"/>
      <c r="D5" s="25"/>
      <c r="E5" s="132"/>
      <c r="F5" s="33"/>
      <c r="G5" s="24"/>
      <c r="H5" s="25"/>
      <c r="I5" s="12"/>
      <c r="J5" s="12"/>
      <c r="K5" s="16"/>
      <c r="L5" s="32"/>
      <c r="M5" s="83"/>
      <c r="N5" s="12"/>
    </row>
    <row r="6" spans="1:14" x14ac:dyDescent="0.25">
      <c r="A6" s="12"/>
      <c r="B6" s="12"/>
      <c r="C6" s="12"/>
      <c r="D6" s="87"/>
      <c r="E6" s="132"/>
      <c r="F6" s="88"/>
      <c r="G6" s="56"/>
      <c r="H6" s="12"/>
      <c r="I6" s="12"/>
      <c r="J6" s="12"/>
      <c r="K6" s="16"/>
      <c r="L6" s="16"/>
      <c r="M6" s="16"/>
      <c r="N6" s="12"/>
    </row>
    <row r="7" spans="1:14" x14ac:dyDescent="0.25">
      <c r="A7" s="25"/>
      <c r="B7" s="12"/>
      <c r="C7" s="25"/>
      <c r="D7" s="25"/>
      <c r="E7" s="133"/>
      <c r="F7" s="33"/>
      <c r="G7" s="24"/>
      <c r="H7" s="25"/>
      <c r="I7" s="25"/>
      <c r="J7" s="25"/>
      <c r="K7" s="16"/>
      <c r="L7" s="16"/>
      <c r="M7" s="83"/>
      <c r="N7" s="12"/>
    </row>
    <row r="8" spans="1:14" x14ac:dyDescent="0.25">
      <c r="A8" s="25"/>
      <c r="B8" s="12"/>
      <c r="C8" s="12"/>
      <c r="D8" s="25"/>
      <c r="E8" s="133"/>
      <c r="F8" s="33"/>
      <c r="G8" s="24"/>
      <c r="H8" s="25"/>
      <c r="I8" s="25"/>
      <c r="J8" s="25"/>
      <c r="K8" s="16"/>
      <c r="L8" s="16"/>
      <c r="M8" s="83"/>
      <c r="N8" s="12"/>
    </row>
    <row r="9" spans="1:14" x14ac:dyDescent="0.25">
      <c r="A9" s="25"/>
      <c r="B9" s="12"/>
      <c r="C9" s="29"/>
      <c r="D9" s="12"/>
      <c r="E9" s="133"/>
      <c r="F9" s="33"/>
      <c r="G9" s="90"/>
      <c r="H9" s="12"/>
      <c r="I9" s="12"/>
      <c r="J9" s="12"/>
      <c r="K9" s="91"/>
      <c r="L9" s="32"/>
      <c r="M9" s="92"/>
      <c r="N9" s="29"/>
    </row>
    <row r="10" spans="1:14" x14ac:dyDescent="0.25">
      <c r="A10" s="12"/>
      <c r="B10" s="12"/>
      <c r="C10" s="12"/>
      <c r="D10" s="12"/>
      <c r="E10" s="132"/>
      <c r="F10" s="88"/>
      <c r="G10" s="90"/>
      <c r="H10" s="12"/>
      <c r="I10" s="12"/>
      <c r="J10" s="12"/>
      <c r="K10" s="32"/>
      <c r="L10" s="32"/>
      <c r="M10" s="92"/>
      <c r="N10" s="29"/>
    </row>
    <row r="11" spans="1:14" x14ac:dyDescent="0.25">
      <c r="A11" s="12"/>
      <c r="B11" s="12"/>
      <c r="C11" s="12"/>
      <c r="D11" s="12"/>
      <c r="E11" s="132"/>
      <c r="F11" s="88"/>
      <c r="G11" s="90"/>
      <c r="H11" s="12"/>
      <c r="I11" s="12"/>
      <c r="J11" s="12"/>
      <c r="K11" s="32"/>
      <c r="L11" s="50"/>
      <c r="M11" s="92"/>
      <c r="N11" s="29"/>
    </row>
    <row r="12" spans="1:14" x14ac:dyDescent="0.25">
      <c r="A12" s="12"/>
      <c r="B12" s="12"/>
      <c r="C12" s="12"/>
      <c r="D12" s="12"/>
      <c r="E12" s="132"/>
      <c r="F12" s="88"/>
      <c r="G12" s="90"/>
      <c r="H12" s="12"/>
      <c r="I12" s="12"/>
      <c r="J12" s="12"/>
      <c r="K12" s="32"/>
      <c r="L12" s="32"/>
      <c r="M12" s="92"/>
      <c r="N12" s="29"/>
    </row>
    <row r="13" spans="1:14" x14ac:dyDescent="0.25">
      <c r="A13" s="12"/>
      <c r="B13" s="12"/>
      <c r="C13" s="12"/>
      <c r="D13" s="12"/>
      <c r="E13" s="132"/>
      <c r="F13" s="88"/>
      <c r="G13" s="90"/>
      <c r="H13" s="12"/>
      <c r="I13" s="12"/>
      <c r="J13" s="12"/>
      <c r="K13" s="32"/>
      <c r="L13" s="32"/>
      <c r="M13" s="92"/>
      <c r="N13" s="29"/>
    </row>
    <row r="14" spans="1:14" x14ac:dyDescent="0.25">
      <c r="A14" s="12"/>
      <c r="B14" s="12"/>
      <c r="C14" s="12"/>
      <c r="D14" s="12"/>
      <c r="E14" s="132"/>
      <c r="F14" s="88"/>
      <c r="G14" s="90"/>
      <c r="H14" s="12"/>
      <c r="I14" s="12"/>
      <c r="J14" s="12"/>
      <c r="K14" s="32"/>
      <c r="L14" s="32"/>
      <c r="M14" s="92"/>
      <c r="N14" s="29"/>
    </row>
    <row r="15" spans="1:14" x14ac:dyDescent="0.25">
      <c r="A15" s="12"/>
      <c r="B15" s="12"/>
      <c r="C15" s="12"/>
      <c r="D15" s="12"/>
      <c r="E15" s="132"/>
      <c r="F15" s="88"/>
      <c r="G15" s="90"/>
      <c r="H15" s="12"/>
      <c r="I15" s="12"/>
      <c r="J15" s="12"/>
      <c r="K15" s="32"/>
      <c r="L15" s="32"/>
      <c r="M15" s="92"/>
      <c r="N15" s="29"/>
    </row>
    <row r="16" spans="1:14" x14ac:dyDescent="0.25">
      <c r="A16" s="25"/>
      <c r="B16" s="12"/>
      <c r="C16" s="12"/>
      <c r="D16" s="12"/>
      <c r="E16" s="133"/>
      <c r="F16" s="33"/>
      <c r="G16" s="90"/>
      <c r="H16" s="12"/>
      <c r="I16" s="12"/>
      <c r="J16" s="12"/>
      <c r="K16" s="32"/>
      <c r="L16" s="32"/>
      <c r="M16" s="93"/>
      <c r="N16" s="29"/>
    </row>
    <row r="17" spans="1:14" x14ac:dyDescent="0.25">
      <c r="A17" s="12"/>
      <c r="B17" s="12"/>
      <c r="C17" s="12"/>
      <c r="D17" s="12"/>
      <c r="E17" s="133"/>
      <c r="F17" s="88"/>
      <c r="G17" s="24"/>
      <c r="H17" s="12"/>
      <c r="I17" s="12"/>
      <c r="J17" s="12"/>
      <c r="K17" s="32"/>
      <c r="L17" s="32"/>
      <c r="M17" s="93"/>
      <c r="N17" s="12"/>
    </row>
    <row r="18" spans="1:14" x14ac:dyDescent="0.25">
      <c r="A18" s="25"/>
      <c r="B18" s="12"/>
      <c r="C18" s="12"/>
      <c r="D18" s="12"/>
      <c r="E18" s="133"/>
      <c r="F18" s="33"/>
      <c r="G18" s="94"/>
      <c r="H18" s="12"/>
      <c r="I18" s="12"/>
      <c r="J18" s="12"/>
      <c r="K18" s="32"/>
      <c r="L18" s="32"/>
      <c r="M18" s="92"/>
      <c r="N18" s="12"/>
    </row>
    <row r="19" spans="1:14" x14ac:dyDescent="0.25">
      <c r="A19" s="39"/>
      <c r="B19" s="41"/>
      <c r="C19" s="41"/>
      <c r="D19" s="39"/>
      <c r="E19" s="133"/>
      <c r="F19" s="48"/>
      <c r="G19" s="44"/>
      <c r="H19" s="39"/>
      <c r="I19" s="39"/>
      <c r="J19" s="39"/>
      <c r="K19" s="45"/>
      <c r="L19" s="45"/>
      <c r="M19" s="92"/>
      <c r="N19" s="41"/>
    </row>
    <row r="20" spans="1:14" x14ac:dyDescent="0.25">
      <c r="A20" s="25"/>
      <c r="B20" s="12"/>
      <c r="C20" s="12"/>
      <c r="D20" s="25"/>
      <c r="E20" s="133"/>
      <c r="F20" s="78"/>
      <c r="G20" s="24"/>
      <c r="H20" s="25"/>
      <c r="I20" s="25"/>
      <c r="J20" s="25"/>
      <c r="K20" s="16"/>
      <c r="L20" s="16"/>
      <c r="M20" s="92"/>
      <c r="N20" s="12"/>
    </row>
    <row r="21" spans="1:14" x14ac:dyDescent="0.25">
      <c r="A21" s="25"/>
      <c r="B21" s="12"/>
      <c r="C21" s="12"/>
      <c r="D21" s="25"/>
      <c r="E21" s="132"/>
      <c r="F21" s="79"/>
      <c r="G21" s="24"/>
      <c r="H21" s="25"/>
      <c r="I21" s="25"/>
      <c r="J21" s="25"/>
      <c r="K21" s="16"/>
      <c r="L21" s="16"/>
      <c r="M21" s="92"/>
      <c r="N21" s="12"/>
    </row>
    <row r="22" spans="1:14" x14ac:dyDescent="0.25">
      <c r="A22" s="12"/>
      <c r="B22" s="12"/>
      <c r="C22" s="12"/>
      <c r="D22" s="12"/>
      <c r="E22" s="132"/>
      <c r="F22" s="78"/>
      <c r="G22" s="26"/>
      <c r="H22" s="12"/>
      <c r="I22" s="12"/>
      <c r="J22" s="12"/>
      <c r="K22" s="32"/>
      <c r="L22" s="32"/>
      <c r="M22" s="92"/>
      <c r="N22" s="12"/>
    </row>
    <row r="23" spans="1:14" x14ac:dyDescent="0.25">
      <c r="A23" s="25"/>
      <c r="B23" s="12"/>
      <c r="C23" s="12"/>
      <c r="D23" s="25"/>
      <c r="E23" s="134"/>
      <c r="F23" s="78"/>
      <c r="G23" s="24"/>
      <c r="H23" s="25"/>
      <c r="I23" s="25"/>
      <c r="J23" s="25"/>
      <c r="K23" s="16"/>
      <c r="L23" s="16"/>
      <c r="M23" s="92"/>
      <c r="N23" s="12"/>
    </row>
    <row r="24" spans="1:14" x14ac:dyDescent="0.25">
      <c r="A24" s="25"/>
      <c r="B24" s="12"/>
      <c r="C24" s="12"/>
      <c r="D24" s="25"/>
      <c r="E24" s="132"/>
      <c r="F24" s="78"/>
      <c r="G24" s="24"/>
      <c r="H24" s="25"/>
      <c r="I24" s="25"/>
      <c r="J24" s="25"/>
      <c r="K24" s="16"/>
      <c r="L24" s="16"/>
      <c r="M24" s="92"/>
      <c r="N24" s="12"/>
    </row>
    <row r="25" spans="1:14" x14ac:dyDescent="0.25">
      <c r="A25" s="25"/>
      <c r="B25" s="12"/>
      <c r="C25" s="12"/>
      <c r="D25" s="12"/>
      <c r="E25" s="274"/>
      <c r="F25" s="275"/>
      <c r="G25" s="24"/>
      <c r="H25" s="25"/>
      <c r="I25" s="25"/>
      <c r="J25" s="25"/>
      <c r="K25" s="16"/>
      <c r="L25" s="16"/>
      <c r="M25" s="92"/>
      <c r="N25" s="12"/>
    </row>
    <row r="26" spans="1:14" x14ac:dyDescent="0.25">
      <c r="A26" s="101"/>
      <c r="B26" s="80"/>
      <c r="C26" s="12"/>
      <c r="D26" s="12"/>
      <c r="E26" s="274"/>
      <c r="F26" s="275"/>
      <c r="G26" s="24"/>
      <c r="H26" s="25"/>
      <c r="I26" s="25"/>
      <c r="J26" s="25"/>
      <c r="K26" s="16"/>
      <c r="L26" s="16"/>
      <c r="M26" s="16"/>
      <c r="N26" s="12"/>
    </row>
    <row r="27" spans="1:14" x14ac:dyDescent="0.25">
      <c r="A27" s="25"/>
      <c r="B27" s="12"/>
      <c r="C27" s="12"/>
      <c r="D27" s="25"/>
      <c r="E27" s="134"/>
      <c r="F27" s="78"/>
      <c r="G27" s="24"/>
      <c r="H27" s="25"/>
      <c r="I27" s="25"/>
      <c r="J27" s="25"/>
      <c r="K27" s="16"/>
      <c r="L27" s="16"/>
      <c r="M27" s="83"/>
      <c r="N27" s="12"/>
    </row>
    <row r="28" spans="1:14" x14ac:dyDescent="0.25">
      <c r="A28" s="12"/>
      <c r="B28" s="12"/>
      <c r="C28" s="12"/>
      <c r="D28" s="25"/>
      <c r="E28" s="134"/>
      <c r="F28" s="79"/>
      <c r="G28" s="24"/>
      <c r="H28" s="25"/>
      <c r="I28" s="25"/>
      <c r="J28" s="25"/>
      <c r="K28" s="16"/>
      <c r="L28" s="16"/>
      <c r="M28" s="92"/>
      <c r="N28" s="29"/>
    </row>
    <row r="29" spans="1:14" x14ac:dyDescent="0.25">
      <c r="A29" s="12"/>
      <c r="B29" s="12"/>
      <c r="C29" s="12"/>
      <c r="D29" s="12"/>
      <c r="E29" s="134"/>
      <c r="F29" s="79"/>
      <c r="G29" s="56"/>
      <c r="H29" s="12"/>
      <c r="I29" s="12"/>
      <c r="J29" s="12"/>
      <c r="K29" s="16"/>
      <c r="L29" s="16"/>
      <c r="M29" s="83"/>
      <c r="N29" s="29"/>
    </row>
    <row r="30" spans="1:14" x14ac:dyDescent="0.25">
      <c r="A30" s="25"/>
      <c r="B30" s="12"/>
      <c r="C30" s="12"/>
      <c r="D30" s="25"/>
      <c r="E30" s="134"/>
      <c r="F30" s="78"/>
      <c r="G30" s="24"/>
      <c r="H30" s="25"/>
      <c r="I30" s="25"/>
      <c r="J30" s="25"/>
      <c r="K30" s="16"/>
      <c r="L30" s="16"/>
      <c r="M30" s="92"/>
      <c r="N30" s="29"/>
    </row>
    <row r="31" spans="1:14" x14ac:dyDescent="0.25">
      <c r="A31" s="101"/>
      <c r="B31" s="80"/>
      <c r="C31" s="12"/>
      <c r="D31" s="25"/>
      <c r="E31" s="101"/>
      <c r="F31" s="37"/>
      <c r="G31" s="24"/>
      <c r="H31" s="25"/>
      <c r="I31" s="25"/>
      <c r="J31" s="25"/>
      <c r="K31" s="16"/>
      <c r="L31" s="16"/>
      <c r="M31" s="16"/>
      <c r="N31" s="12"/>
    </row>
    <row r="32" spans="1:14" x14ac:dyDescent="0.25">
      <c r="A32" s="25"/>
      <c r="B32" s="12"/>
      <c r="C32" s="12"/>
      <c r="D32" s="25"/>
      <c r="E32" s="133"/>
      <c r="F32" s="78"/>
      <c r="G32" s="24"/>
      <c r="H32" s="25"/>
      <c r="I32" s="12"/>
      <c r="J32" s="12"/>
      <c r="K32" s="16"/>
      <c r="L32" s="16"/>
      <c r="M32" s="83"/>
      <c r="N32" s="12"/>
    </row>
    <row r="33" spans="1:14" x14ac:dyDescent="0.25">
      <c r="A33" s="25"/>
      <c r="B33" s="12"/>
      <c r="C33" s="12"/>
      <c r="D33" s="25"/>
      <c r="E33" s="134"/>
      <c r="F33" s="79"/>
      <c r="G33" s="24"/>
      <c r="H33" s="25"/>
      <c r="I33" s="110"/>
      <c r="J33" s="110"/>
      <c r="K33" s="16"/>
      <c r="L33" s="16"/>
      <c r="M33" s="83"/>
      <c r="N33" s="12"/>
    </row>
    <row r="34" spans="1:14" x14ac:dyDescent="0.25">
      <c r="A34" s="25"/>
      <c r="B34" s="12"/>
      <c r="C34" s="12"/>
      <c r="D34" s="25"/>
      <c r="E34" s="133"/>
      <c r="F34" s="78"/>
      <c r="G34" s="24"/>
      <c r="H34" s="25"/>
      <c r="I34" s="112"/>
      <c r="J34" s="112"/>
      <c r="K34" s="16"/>
      <c r="L34" s="16"/>
      <c r="M34" s="83"/>
      <c r="N34" s="12"/>
    </row>
    <row r="35" spans="1:14" x14ac:dyDescent="0.25">
      <c r="A35" s="25"/>
      <c r="B35" s="12"/>
      <c r="C35" s="12"/>
      <c r="D35" s="25"/>
      <c r="E35" s="132"/>
      <c r="F35" s="78"/>
      <c r="G35" s="24"/>
      <c r="H35" s="25"/>
      <c r="I35" s="25"/>
      <c r="J35" s="25"/>
      <c r="K35" s="16"/>
      <c r="L35" s="16"/>
      <c r="M35" s="83"/>
      <c r="N35" s="12"/>
    </row>
    <row r="36" spans="1:14" x14ac:dyDescent="0.25">
      <c r="A36" s="25"/>
      <c r="B36" s="12"/>
      <c r="C36" s="12"/>
      <c r="D36" s="25"/>
      <c r="E36" s="132"/>
      <c r="F36" s="78"/>
      <c r="G36" s="24"/>
      <c r="H36" s="12"/>
      <c r="I36" s="25"/>
      <c r="J36" s="25"/>
      <c r="K36" s="16"/>
      <c r="L36" s="16"/>
      <c r="M36" s="83"/>
      <c r="N36" s="12"/>
    </row>
    <row r="37" spans="1:14" x14ac:dyDescent="0.25">
      <c r="A37" s="25"/>
      <c r="B37" s="12"/>
      <c r="C37" s="12"/>
      <c r="D37" s="25"/>
      <c r="E37" s="134"/>
      <c r="F37" s="79"/>
      <c r="G37" s="24"/>
      <c r="H37" s="25"/>
      <c r="I37" s="25"/>
      <c r="J37" s="25"/>
      <c r="K37" s="16"/>
      <c r="L37" s="16"/>
      <c r="M37" s="83"/>
      <c r="N37" s="12"/>
    </row>
    <row r="38" spans="1:14" x14ac:dyDescent="0.25">
      <c r="A38" s="25"/>
      <c r="B38" s="12"/>
      <c r="C38" s="12"/>
      <c r="D38" s="25"/>
      <c r="E38" s="132"/>
      <c r="F38" s="78"/>
      <c r="G38" s="24"/>
      <c r="H38" s="25"/>
      <c r="I38" s="25"/>
      <c r="J38" s="25"/>
      <c r="K38" s="16"/>
      <c r="L38" s="16"/>
      <c r="M38" s="83"/>
      <c r="N38" s="29"/>
    </row>
    <row r="39" spans="1:14" x14ac:dyDescent="0.25">
      <c r="A39" s="25"/>
      <c r="B39" s="12"/>
      <c r="C39" s="12"/>
      <c r="D39" s="25"/>
      <c r="E39" s="132"/>
      <c r="F39" s="78"/>
      <c r="G39" s="24"/>
      <c r="H39" s="25"/>
      <c r="I39" s="25"/>
      <c r="J39" s="25"/>
      <c r="K39" s="16"/>
      <c r="L39" s="16"/>
      <c r="M39" s="83"/>
      <c r="N39" s="12"/>
    </row>
    <row r="40" spans="1:14" x14ac:dyDescent="0.25">
      <c r="A40" s="25"/>
      <c r="B40" s="12"/>
      <c r="C40" s="12"/>
      <c r="D40" s="25"/>
      <c r="E40" s="132"/>
      <c r="F40" s="78"/>
      <c r="G40" s="24"/>
      <c r="H40" s="25"/>
      <c r="I40" s="25"/>
      <c r="J40" s="25"/>
      <c r="K40" s="16"/>
      <c r="L40" s="16"/>
      <c r="M40" s="83"/>
      <c r="N40" s="12"/>
    </row>
    <row r="41" spans="1:14" x14ac:dyDescent="0.25">
      <c r="A41" s="25"/>
      <c r="B41" s="12"/>
      <c r="C41" s="12"/>
      <c r="D41" s="25"/>
      <c r="E41" s="132"/>
      <c r="F41" s="78"/>
      <c r="G41" s="24"/>
      <c r="H41" s="25"/>
      <c r="I41" s="25"/>
      <c r="J41" s="25"/>
      <c r="K41" s="16"/>
      <c r="L41" s="16"/>
      <c r="M41" s="16"/>
      <c r="N41" s="12"/>
    </row>
    <row r="42" spans="1:14" x14ac:dyDescent="0.25">
      <c r="A42" s="25"/>
      <c r="B42" s="12"/>
      <c r="C42" s="12"/>
      <c r="D42" s="25"/>
      <c r="E42" s="132"/>
      <c r="F42" s="78"/>
      <c r="G42" s="24"/>
      <c r="H42" s="25"/>
      <c r="I42" s="25"/>
      <c r="J42" s="25"/>
      <c r="K42" s="16"/>
      <c r="L42" s="16"/>
      <c r="M42" s="16"/>
      <c r="N42" s="12"/>
    </row>
    <row r="43" spans="1:14" x14ac:dyDescent="0.25">
      <c r="A43" s="25"/>
      <c r="B43" s="12"/>
      <c r="C43" s="12"/>
      <c r="D43" s="25"/>
      <c r="E43" s="132"/>
      <c r="F43" s="78"/>
      <c r="G43" s="24"/>
      <c r="H43" s="25"/>
      <c r="I43" s="25"/>
      <c r="J43" s="25"/>
      <c r="K43" s="16"/>
      <c r="L43" s="16"/>
      <c r="M43" s="83"/>
      <c r="N43" s="12"/>
    </row>
    <row r="44" spans="1:14" x14ac:dyDescent="0.25">
      <c r="A44" s="25"/>
      <c r="B44" s="12"/>
      <c r="C44" s="12"/>
      <c r="D44" s="25"/>
      <c r="E44" s="132"/>
      <c r="F44" s="78"/>
      <c r="G44" s="24"/>
      <c r="H44" s="25"/>
      <c r="I44" s="12"/>
      <c r="J44" s="12"/>
      <c r="K44" s="16"/>
      <c r="L44" s="16"/>
      <c r="M44" s="83"/>
      <c r="N44" s="12"/>
    </row>
    <row r="45" spans="1:14" x14ac:dyDescent="0.25">
      <c r="A45" s="25"/>
      <c r="B45" s="12"/>
      <c r="C45" s="12"/>
      <c r="D45" s="25"/>
      <c r="E45" s="132"/>
      <c r="F45" s="78"/>
      <c r="G45" s="24"/>
      <c r="H45" s="25"/>
      <c r="I45" s="25"/>
      <c r="J45" s="25"/>
      <c r="K45" s="16"/>
      <c r="L45" s="16"/>
      <c r="M45" s="83"/>
      <c r="N45" s="12"/>
    </row>
    <row r="46" spans="1:14" x14ac:dyDescent="0.25">
      <c r="A46" s="25"/>
      <c r="B46" s="12"/>
      <c r="C46" s="12"/>
      <c r="D46" s="25"/>
      <c r="E46" s="132"/>
      <c r="F46" s="78"/>
      <c r="G46" s="24"/>
      <c r="H46" s="25"/>
      <c r="I46" s="25"/>
      <c r="J46" s="25"/>
      <c r="K46" s="16"/>
      <c r="L46" s="16"/>
      <c r="M46" s="16"/>
      <c r="N46" s="12"/>
    </row>
    <row r="47" spans="1:14" x14ac:dyDescent="0.25">
      <c r="A47" s="25"/>
      <c r="B47" s="12"/>
      <c r="C47" s="12"/>
      <c r="D47" s="25"/>
      <c r="E47" s="132"/>
      <c r="F47" s="78"/>
      <c r="G47" s="24"/>
      <c r="H47" s="25"/>
      <c r="I47" s="25"/>
      <c r="J47" s="25"/>
      <c r="K47" s="16"/>
      <c r="L47" s="16"/>
      <c r="M47" s="16"/>
      <c r="N47" s="12"/>
    </row>
    <row r="48" spans="1:14" x14ac:dyDescent="0.25">
      <c r="A48" s="25"/>
      <c r="B48" s="12"/>
      <c r="C48" s="12"/>
      <c r="D48" s="25"/>
      <c r="E48" s="132"/>
      <c r="F48" s="78"/>
      <c r="G48" s="24"/>
      <c r="H48" s="25"/>
      <c r="I48" s="25"/>
      <c r="J48" s="25"/>
      <c r="K48" s="16"/>
      <c r="L48" s="16"/>
      <c r="M48" s="16"/>
      <c r="N48" s="12"/>
    </row>
    <row r="49" spans="1:14" x14ac:dyDescent="0.25">
      <c r="A49" s="25"/>
      <c r="B49" s="12"/>
      <c r="C49" s="12"/>
      <c r="D49" s="25"/>
      <c r="E49" s="132"/>
      <c r="F49" s="78"/>
      <c r="G49" s="24"/>
      <c r="H49" s="25"/>
      <c r="I49" s="25"/>
      <c r="J49" s="25"/>
      <c r="K49" s="16"/>
      <c r="L49" s="16"/>
      <c r="M49" s="16"/>
      <c r="N49" s="12"/>
    </row>
    <row r="50" spans="1:14" x14ac:dyDescent="0.25">
      <c r="A50" s="25"/>
      <c r="B50" s="12"/>
      <c r="C50" s="12"/>
      <c r="D50" s="25"/>
      <c r="E50" s="132"/>
      <c r="F50" s="78"/>
      <c r="G50" s="24"/>
      <c r="H50" s="25"/>
      <c r="I50" s="25"/>
      <c r="J50" s="25"/>
      <c r="K50" s="16"/>
      <c r="L50" s="16"/>
      <c r="M50" s="83"/>
      <c r="N50" s="12"/>
    </row>
    <row r="51" spans="1:14" x14ac:dyDescent="0.25">
      <c r="A51" s="25"/>
      <c r="B51" s="12"/>
      <c r="C51" s="12"/>
      <c r="D51" s="25"/>
      <c r="E51" s="132"/>
      <c r="F51" s="78"/>
      <c r="G51" s="24"/>
      <c r="H51" s="25"/>
      <c r="I51" s="25"/>
      <c r="J51" s="25"/>
      <c r="K51" s="16"/>
      <c r="L51" s="32"/>
      <c r="M51" s="16"/>
      <c r="N51" s="12"/>
    </row>
    <row r="52" spans="1:14" x14ac:dyDescent="0.25">
      <c r="A52" s="25"/>
      <c r="B52" s="12"/>
      <c r="C52" s="12"/>
      <c r="D52" s="25"/>
      <c r="E52" s="132"/>
      <c r="F52" s="78"/>
      <c r="G52" s="24"/>
      <c r="H52" s="25"/>
      <c r="I52" s="25"/>
      <c r="J52" s="25"/>
      <c r="K52" s="16"/>
      <c r="L52" s="16"/>
      <c r="M52" s="16"/>
      <c r="N52" s="12"/>
    </row>
    <row r="53" spans="1:14" x14ac:dyDescent="0.25">
      <c r="A53" s="25"/>
      <c r="B53" s="12"/>
      <c r="C53" s="12"/>
      <c r="D53" s="25"/>
      <c r="E53" s="133"/>
      <c r="F53" s="78"/>
      <c r="G53" s="24"/>
      <c r="H53" s="25"/>
      <c r="I53" s="12"/>
      <c r="J53" s="12"/>
      <c r="K53" s="16"/>
      <c r="L53" s="16"/>
      <c r="M53" s="83"/>
      <c r="N53" s="12"/>
    </row>
    <row r="54" spans="1:14" x14ac:dyDescent="0.25">
      <c r="A54" s="25"/>
      <c r="B54" s="12"/>
      <c r="C54" s="12"/>
      <c r="D54" s="25"/>
      <c r="E54" s="133"/>
      <c r="F54" s="78"/>
      <c r="G54" s="24"/>
      <c r="H54" s="25"/>
      <c r="I54" s="25"/>
      <c r="J54" s="25"/>
      <c r="K54" s="16"/>
      <c r="L54" s="16"/>
      <c r="M54" s="83"/>
      <c r="N54" s="12"/>
    </row>
    <row r="55" spans="1:14" x14ac:dyDescent="0.25">
      <c r="A55" s="25"/>
      <c r="B55" s="12"/>
      <c r="C55" s="12"/>
      <c r="D55" s="25"/>
      <c r="E55" s="133"/>
      <c r="F55" s="78"/>
      <c r="G55" s="24"/>
      <c r="H55" s="25"/>
      <c r="I55" s="25"/>
      <c r="J55" s="25"/>
      <c r="K55" s="16"/>
      <c r="L55" s="16"/>
      <c r="M55" s="16"/>
      <c r="N55" s="12"/>
    </row>
    <row r="56" spans="1:14" x14ac:dyDescent="0.25">
      <c r="A56" s="25"/>
      <c r="B56" s="12"/>
      <c r="C56" s="12"/>
      <c r="D56" s="25"/>
      <c r="E56" s="133"/>
      <c r="F56" s="78"/>
      <c r="G56" s="24"/>
      <c r="H56" s="25"/>
      <c r="I56" s="25"/>
      <c r="J56" s="25"/>
      <c r="K56" s="16"/>
      <c r="L56" s="16"/>
      <c r="M56" s="83"/>
      <c r="N56" s="34"/>
    </row>
    <row r="57" spans="1:14" x14ac:dyDescent="0.25">
      <c r="A57" s="25"/>
      <c r="B57" s="12"/>
      <c r="C57" s="12"/>
      <c r="D57" s="25"/>
      <c r="E57" s="133"/>
      <c r="F57" s="78"/>
      <c r="G57" s="24"/>
      <c r="H57" s="25"/>
      <c r="I57" s="25"/>
      <c r="J57" s="25"/>
      <c r="K57" s="16"/>
      <c r="L57" s="16"/>
      <c r="M57" s="83"/>
      <c r="N57" s="12"/>
    </row>
    <row r="58" spans="1:14" x14ac:dyDescent="0.25">
      <c r="A58" s="25"/>
      <c r="B58" s="12"/>
      <c r="C58" s="12"/>
      <c r="D58" s="25"/>
      <c r="E58" s="133"/>
      <c r="F58" s="78"/>
      <c r="G58" s="24"/>
      <c r="H58" s="25"/>
      <c r="I58" s="12"/>
      <c r="J58" s="12"/>
      <c r="K58" s="16"/>
      <c r="L58" s="16"/>
      <c r="M58" s="28"/>
      <c r="N58" s="12"/>
    </row>
    <row r="59" spans="1:14" x14ac:dyDescent="0.25">
      <c r="A59" s="25"/>
      <c r="B59" s="12"/>
      <c r="C59" s="12"/>
      <c r="D59" s="25"/>
      <c r="E59" s="135"/>
      <c r="F59" s="78"/>
      <c r="G59" s="24"/>
      <c r="H59" s="25"/>
      <c r="I59" s="25"/>
      <c r="J59" s="25"/>
      <c r="K59" s="16"/>
      <c r="L59" s="16"/>
      <c r="M59" s="16"/>
      <c r="N59" s="12"/>
    </row>
    <row r="60" spans="1:14" x14ac:dyDescent="0.25">
      <c r="A60" s="25"/>
      <c r="B60" s="12"/>
      <c r="C60" s="12"/>
      <c r="D60" s="25"/>
      <c r="E60" s="133"/>
      <c r="F60" s="78"/>
      <c r="G60" s="24"/>
      <c r="H60" s="25"/>
      <c r="I60" s="12"/>
      <c r="J60" s="12"/>
      <c r="K60" s="16"/>
      <c r="L60" s="16"/>
      <c r="M60" s="16"/>
      <c r="N60" s="12"/>
    </row>
    <row r="61" spans="1:14" x14ac:dyDescent="0.25">
      <c r="A61" s="12"/>
      <c r="B61" s="12"/>
      <c r="C61" s="12"/>
      <c r="D61" s="12"/>
      <c r="E61" s="135"/>
      <c r="F61" s="78"/>
      <c r="G61" s="26"/>
      <c r="H61" s="12"/>
      <c r="I61" s="12"/>
      <c r="J61" s="12"/>
      <c r="K61" s="32"/>
      <c r="L61" s="32"/>
      <c r="M61" s="32"/>
      <c r="N61" s="12"/>
    </row>
    <row r="62" spans="1:14" x14ac:dyDescent="0.25">
      <c r="A62" s="25"/>
      <c r="B62" s="12"/>
      <c r="C62" s="12"/>
      <c r="D62" s="25"/>
      <c r="E62" s="133"/>
      <c r="F62" s="78"/>
      <c r="G62" s="24"/>
      <c r="H62" s="25"/>
      <c r="I62" s="25"/>
      <c r="J62" s="25"/>
      <c r="K62" s="16"/>
      <c r="L62" s="16"/>
      <c r="M62" s="83"/>
      <c r="N62" s="12"/>
    </row>
    <row r="63" spans="1:14" x14ac:dyDescent="0.25">
      <c r="A63" s="25"/>
      <c r="B63" s="12"/>
      <c r="C63" s="12"/>
      <c r="D63" s="25"/>
      <c r="E63" s="133"/>
      <c r="F63" s="78"/>
      <c r="G63" s="24"/>
      <c r="H63" s="25"/>
      <c r="I63" s="25"/>
      <c r="J63" s="25"/>
      <c r="K63" s="16"/>
      <c r="L63" s="16"/>
      <c r="M63" s="83"/>
      <c r="N63" s="12"/>
    </row>
    <row r="64" spans="1:14" x14ac:dyDescent="0.25">
      <c r="A64" s="25"/>
      <c r="B64" s="12"/>
      <c r="C64" s="12"/>
      <c r="D64" s="25"/>
      <c r="E64" s="136"/>
      <c r="F64" s="79"/>
      <c r="G64" s="24"/>
      <c r="H64" s="25"/>
      <c r="I64" s="25"/>
      <c r="J64" s="25"/>
      <c r="K64" s="16"/>
      <c r="L64" s="16"/>
      <c r="M64" s="16"/>
      <c r="N64" s="12"/>
    </row>
    <row r="65" spans="1:14" x14ac:dyDescent="0.25">
      <c r="A65" s="101"/>
      <c r="B65" s="80"/>
      <c r="C65" s="12"/>
      <c r="D65" s="25"/>
      <c r="E65" s="101"/>
      <c r="F65" s="78"/>
      <c r="G65" s="24"/>
      <c r="H65" s="25"/>
      <c r="I65" s="25"/>
      <c r="J65" s="25"/>
      <c r="K65" s="16"/>
      <c r="L65" s="16"/>
      <c r="M65" s="16"/>
      <c r="N65" s="12"/>
    </row>
    <row r="66" spans="1:14" x14ac:dyDescent="0.25">
      <c r="A66" s="25"/>
      <c r="B66" s="12"/>
      <c r="C66" s="12"/>
      <c r="D66" s="25"/>
      <c r="E66" s="136"/>
      <c r="F66" s="79"/>
      <c r="G66" s="24"/>
      <c r="H66" s="25"/>
      <c r="I66" s="25"/>
      <c r="J66" s="25"/>
      <c r="K66" s="16"/>
      <c r="L66" s="16"/>
      <c r="M66" s="16"/>
      <c r="N66" s="12"/>
    </row>
    <row r="67" spans="1:14" x14ac:dyDescent="0.25">
      <c r="A67" s="25"/>
      <c r="B67" s="12"/>
      <c r="C67" s="12"/>
      <c r="D67" s="25"/>
      <c r="E67" s="133"/>
      <c r="F67" s="78"/>
      <c r="G67" s="24"/>
      <c r="H67" s="12"/>
      <c r="I67" s="25"/>
      <c r="J67" s="25"/>
      <c r="K67" s="16"/>
      <c r="L67" s="16"/>
      <c r="M67" s="83"/>
      <c r="N67" s="12"/>
    </row>
    <row r="68" spans="1:14" x14ac:dyDescent="0.25">
      <c r="A68" s="25"/>
      <c r="B68" s="12"/>
      <c r="C68" s="12"/>
      <c r="D68" s="25"/>
      <c r="E68" s="133"/>
      <c r="F68" s="78"/>
      <c r="G68" s="24"/>
      <c r="H68" s="25"/>
      <c r="I68" s="12"/>
      <c r="J68" s="12"/>
      <c r="K68" s="16"/>
      <c r="L68" s="16"/>
      <c r="M68" s="16"/>
      <c r="N68" s="12"/>
    </row>
    <row r="69" spans="1:14" x14ac:dyDescent="0.25">
      <c r="A69" s="25"/>
      <c r="B69" s="12"/>
      <c r="C69" s="12"/>
      <c r="D69" s="25"/>
      <c r="E69" s="136"/>
      <c r="F69" s="79"/>
      <c r="G69" s="24"/>
      <c r="H69" s="25"/>
      <c r="I69" s="25"/>
      <c r="J69" s="25"/>
      <c r="K69" s="16"/>
      <c r="L69" s="16"/>
      <c r="M69" s="16"/>
      <c r="N69" s="12"/>
    </row>
    <row r="70" spans="1:14" x14ac:dyDescent="0.25">
      <c r="A70" s="25"/>
      <c r="B70" s="12"/>
      <c r="C70" s="12"/>
      <c r="D70" s="25"/>
      <c r="E70" s="133"/>
      <c r="F70" s="78"/>
      <c r="G70" s="24"/>
      <c r="H70" s="25"/>
      <c r="I70" s="12"/>
      <c r="J70" s="12"/>
      <c r="K70" s="16"/>
      <c r="L70" s="16"/>
      <c r="M70" s="16"/>
      <c r="N70" s="12"/>
    </row>
    <row r="71" spans="1:14" x14ac:dyDescent="0.25">
      <c r="A71" s="25"/>
      <c r="B71" s="12"/>
      <c r="C71" s="12"/>
      <c r="D71" s="25"/>
      <c r="E71" s="137"/>
      <c r="F71" s="78"/>
      <c r="G71" s="24"/>
      <c r="H71" s="25"/>
      <c r="I71" s="25"/>
      <c r="J71" s="25"/>
      <c r="K71" s="16"/>
      <c r="L71" s="16"/>
      <c r="M71" s="16"/>
      <c r="N71" s="12"/>
    </row>
    <row r="72" spans="1:14" x14ac:dyDescent="0.25">
      <c r="A72" s="25"/>
      <c r="B72" s="12"/>
      <c r="C72" s="12"/>
      <c r="D72" s="25"/>
      <c r="E72" s="138"/>
      <c r="F72" s="79"/>
      <c r="G72" s="24"/>
      <c r="H72" s="25"/>
      <c r="I72" s="25"/>
      <c r="J72" s="25"/>
      <c r="K72" s="16"/>
      <c r="L72" s="16"/>
      <c r="M72" s="83"/>
      <c r="N72" s="12"/>
    </row>
    <row r="73" spans="1:14" x14ac:dyDescent="0.25">
      <c r="A73" s="101"/>
      <c r="B73" s="80"/>
      <c r="C73" s="12"/>
      <c r="D73" s="25"/>
      <c r="E73" s="101"/>
      <c r="F73" s="78"/>
      <c r="G73" s="24"/>
      <c r="H73" s="25"/>
      <c r="I73" s="25"/>
      <c r="J73" s="25"/>
      <c r="K73" s="16"/>
      <c r="L73" s="16"/>
      <c r="M73" s="16"/>
      <c r="N73" s="12"/>
    </row>
    <row r="74" spans="1:14" x14ac:dyDescent="0.25">
      <c r="A74" s="25"/>
      <c r="B74" s="12"/>
      <c r="C74" s="12"/>
      <c r="D74" s="25"/>
      <c r="E74" s="138"/>
      <c r="F74" s="79"/>
      <c r="G74" s="24"/>
      <c r="H74" s="25"/>
      <c r="I74" s="25"/>
      <c r="J74" s="25"/>
      <c r="K74" s="16"/>
      <c r="L74" s="16"/>
      <c r="M74" s="83"/>
      <c r="N74" s="12"/>
    </row>
    <row r="75" spans="1:14" x14ac:dyDescent="0.25">
      <c r="A75" s="25"/>
      <c r="B75" s="12"/>
      <c r="C75" s="12"/>
      <c r="D75" s="25"/>
      <c r="E75" s="132"/>
      <c r="F75" s="78"/>
      <c r="G75" s="24"/>
      <c r="H75" s="25"/>
      <c r="I75" s="25"/>
      <c r="J75" s="25"/>
      <c r="K75" s="16"/>
      <c r="L75" s="16"/>
      <c r="M75" s="83"/>
      <c r="N75" s="12"/>
    </row>
    <row r="76" spans="1:14" x14ac:dyDescent="0.25">
      <c r="A76" s="25"/>
      <c r="B76" s="12"/>
      <c r="C76" s="12"/>
      <c r="D76" s="25"/>
      <c r="E76" s="139"/>
      <c r="F76" s="78"/>
      <c r="G76" s="24"/>
      <c r="H76" s="25"/>
      <c r="I76" s="25"/>
      <c r="J76" s="25"/>
      <c r="K76" s="16"/>
      <c r="L76" s="16"/>
      <c r="M76" s="83"/>
      <c r="N76" s="12"/>
    </row>
    <row r="77" spans="1:14" x14ac:dyDescent="0.25">
      <c r="A77" s="25"/>
      <c r="B77" s="12"/>
      <c r="C77" s="12"/>
      <c r="D77" s="25"/>
      <c r="E77" s="37"/>
      <c r="F77" s="78"/>
      <c r="G77" s="24"/>
      <c r="H77" s="25"/>
      <c r="I77" s="25"/>
      <c r="J77" s="25"/>
      <c r="K77" s="16"/>
      <c r="L77" s="16"/>
      <c r="M77" s="83"/>
      <c r="N77" s="12"/>
    </row>
    <row r="78" spans="1:14" x14ac:dyDescent="0.25">
      <c r="A78" s="39"/>
      <c r="B78" s="12"/>
      <c r="C78" s="12"/>
      <c r="D78" s="25"/>
      <c r="E78" s="139"/>
      <c r="F78" s="78"/>
      <c r="G78" s="24"/>
      <c r="H78" s="25"/>
      <c r="I78" s="25"/>
      <c r="J78" s="25"/>
      <c r="K78" s="16"/>
      <c r="L78" s="16"/>
      <c r="M78" s="83"/>
      <c r="N78" s="12"/>
    </row>
    <row r="79" spans="1:14" x14ac:dyDescent="0.25">
      <c r="A79" s="25"/>
      <c r="B79" s="12"/>
      <c r="C79" s="12"/>
      <c r="D79" s="25"/>
      <c r="E79" s="139"/>
      <c r="F79" s="78"/>
      <c r="G79" s="24"/>
      <c r="H79" s="25"/>
      <c r="I79" s="25"/>
      <c r="J79" s="25"/>
      <c r="K79" s="16"/>
      <c r="L79" s="16"/>
      <c r="M79" s="83"/>
      <c r="N79" s="12"/>
    </row>
    <row r="80" spans="1:14" x14ac:dyDescent="0.25">
      <c r="A80" s="25"/>
      <c r="B80" s="12"/>
      <c r="C80" s="12"/>
      <c r="D80" s="25"/>
      <c r="E80" s="139"/>
      <c r="F80" s="78"/>
      <c r="G80" s="24"/>
      <c r="H80" s="25"/>
      <c r="I80" s="25"/>
      <c r="J80" s="25"/>
      <c r="K80" s="16"/>
      <c r="L80" s="16"/>
      <c r="M80" s="83"/>
      <c r="N80" s="12"/>
    </row>
    <row r="81" spans="1:14" x14ac:dyDescent="0.25">
      <c r="A81" s="25"/>
      <c r="B81" s="12"/>
      <c r="C81" s="12"/>
      <c r="D81" s="25"/>
      <c r="E81" s="139"/>
      <c r="F81" s="78"/>
      <c r="G81" s="24"/>
      <c r="H81" s="25"/>
      <c r="I81" s="25"/>
      <c r="J81" s="25"/>
      <c r="K81" s="16"/>
      <c r="L81" s="16"/>
      <c r="M81" s="83"/>
      <c r="N81" s="12"/>
    </row>
    <row r="82" spans="1:14" x14ac:dyDescent="0.25">
      <c r="A82" s="25"/>
      <c r="B82" s="12"/>
      <c r="C82" s="12"/>
      <c r="D82" s="25"/>
      <c r="E82" s="139"/>
      <c r="F82" s="78"/>
      <c r="G82" s="24"/>
      <c r="H82" s="25"/>
      <c r="I82" s="25"/>
      <c r="J82" s="25"/>
      <c r="K82" s="16"/>
      <c r="L82" s="16"/>
      <c r="M82" s="83"/>
      <c r="N82" s="12"/>
    </row>
    <row r="83" spans="1:14" x14ac:dyDescent="0.25">
      <c r="A83" s="25"/>
      <c r="B83" s="12"/>
      <c r="C83" s="12"/>
      <c r="D83" s="25"/>
      <c r="E83" s="140"/>
      <c r="F83" s="78"/>
      <c r="G83" s="24"/>
      <c r="H83" s="25"/>
      <c r="I83" s="25"/>
      <c r="J83" s="25"/>
      <c r="K83" s="16"/>
      <c r="L83" s="16"/>
      <c r="M83" s="121"/>
      <c r="N83" s="12"/>
    </row>
    <row r="84" spans="1:14" x14ac:dyDescent="0.25">
      <c r="A84" s="25"/>
      <c r="B84" s="12"/>
      <c r="C84" s="12"/>
      <c r="D84" s="25"/>
      <c r="E84" s="139"/>
      <c r="F84" s="78"/>
      <c r="G84" s="24"/>
      <c r="H84" s="25"/>
      <c r="I84" s="25"/>
      <c r="J84" s="25"/>
      <c r="K84" s="16"/>
      <c r="L84" s="16"/>
      <c r="M84" s="16"/>
      <c r="N84" s="12"/>
    </row>
    <row r="85" spans="1:14" x14ac:dyDescent="0.25">
      <c r="A85" s="12"/>
      <c r="B85" s="12"/>
      <c r="C85" s="12"/>
      <c r="D85" s="12"/>
      <c r="E85" s="139"/>
      <c r="F85" s="78"/>
      <c r="G85" s="26"/>
      <c r="H85" s="12"/>
      <c r="I85" s="12"/>
      <c r="J85" s="12"/>
      <c r="K85" s="32"/>
      <c r="L85" s="32"/>
      <c r="M85" s="32"/>
      <c r="N85" s="12"/>
    </row>
    <row r="86" spans="1:14" x14ac:dyDescent="0.25">
      <c r="A86" s="25"/>
      <c r="B86" s="12"/>
      <c r="C86" s="12"/>
      <c r="D86" s="25"/>
      <c r="E86" s="139"/>
      <c r="F86" s="78"/>
      <c r="G86" s="24"/>
      <c r="H86" s="25"/>
      <c r="I86" s="25"/>
      <c r="J86" s="25"/>
      <c r="K86" s="16"/>
      <c r="L86" s="16"/>
      <c r="M86" s="16"/>
      <c r="N86" s="12"/>
    </row>
    <row r="87" spans="1:14" x14ac:dyDescent="0.25">
      <c r="A87" s="25"/>
      <c r="B87" s="12"/>
      <c r="C87" s="12"/>
      <c r="D87" s="25"/>
      <c r="E87" s="139"/>
      <c r="F87" s="78"/>
      <c r="G87" s="24"/>
      <c r="H87" s="12"/>
      <c r="I87" s="25"/>
      <c r="J87" s="25"/>
      <c r="K87" s="16"/>
      <c r="L87" s="16"/>
      <c r="M87" s="16"/>
      <c r="N87" s="12"/>
    </row>
    <row r="88" spans="1:14" x14ac:dyDescent="0.25">
      <c r="A88" s="36"/>
      <c r="B88" s="12"/>
      <c r="C88" s="35"/>
      <c r="D88" s="12"/>
      <c r="E88" s="135"/>
      <c r="F88" s="78"/>
      <c r="G88" s="26"/>
      <c r="H88" s="12"/>
      <c r="I88" s="25"/>
      <c r="J88" s="25"/>
      <c r="K88" s="32"/>
      <c r="L88" s="32"/>
      <c r="M88" s="83"/>
      <c r="N88" s="12"/>
    </row>
    <row r="89" spans="1:14" x14ac:dyDescent="0.25">
      <c r="A89" s="12"/>
      <c r="B89" s="12"/>
      <c r="C89" s="12"/>
      <c r="D89" s="12"/>
      <c r="E89" s="135"/>
      <c r="F89" s="78"/>
      <c r="G89" s="26"/>
      <c r="H89" s="12"/>
      <c r="I89" s="12"/>
      <c r="J89" s="12"/>
      <c r="K89" s="32"/>
      <c r="L89" s="32"/>
      <c r="M89" s="16"/>
      <c r="N89" s="12"/>
    </row>
    <row r="90" spans="1:14" x14ac:dyDescent="0.25">
      <c r="A90" s="36"/>
      <c r="B90" s="12"/>
      <c r="C90" s="35"/>
      <c r="D90" s="25"/>
      <c r="E90" s="133"/>
      <c r="F90" s="78"/>
      <c r="G90" s="24"/>
      <c r="H90" s="25"/>
      <c r="I90" s="25"/>
      <c r="J90" s="25"/>
      <c r="K90" s="16"/>
      <c r="L90" s="16"/>
      <c r="M90" s="83"/>
      <c r="N90" s="12"/>
    </row>
    <row r="91" spans="1:14" x14ac:dyDescent="0.25">
      <c r="A91" s="36"/>
      <c r="B91" s="12"/>
      <c r="C91" s="35"/>
      <c r="D91" s="25"/>
      <c r="E91" s="133"/>
      <c r="F91" s="78"/>
      <c r="G91" s="24"/>
      <c r="H91" s="25"/>
      <c r="I91" s="25"/>
      <c r="J91" s="25"/>
      <c r="K91" s="16"/>
      <c r="L91" s="16"/>
      <c r="M91" s="16"/>
      <c r="N91" s="12"/>
    </row>
    <row r="92" spans="1:14" x14ac:dyDescent="0.25">
      <c r="A92" s="36"/>
      <c r="B92" s="12"/>
      <c r="C92" s="35"/>
      <c r="D92" s="25"/>
      <c r="E92" s="133"/>
      <c r="F92" s="78"/>
      <c r="G92" s="24"/>
      <c r="H92" s="25"/>
      <c r="I92" s="25"/>
      <c r="J92" s="25"/>
      <c r="K92" s="16"/>
      <c r="L92" s="16"/>
      <c r="M92" s="16"/>
      <c r="N92" s="12"/>
    </row>
    <row r="93" spans="1:14" x14ac:dyDescent="0.25">
      <c r="A93" s="39"/>
      <c r="B93" s="12"/>
      <c r="C93" s="35"/>
      <c r="D93" s="25"/>
      <c r="E93" s="133"/>
      <c r="F93" s="78"/>
      <c r="G93" s="56"/>
      <c r="H93" s="25"/>
      <c r="I93" s="25"/>
      <c r="J93" s="25"/>
      <c r="K93" s="16"/>
      <c r="L93" s="16"/>
      <c r="M93" s="16"/>
      <c r="N93" s="12"/>
    </row>
    <row r="94" spans="1:14" x14ac:dyDescent="0.25">
      <c r="A94" s="39"/>
      <c r="B94" s="12"/>
      <c r="C94" s="12"/>
      <c r="D94" s="25"/>
      <c r="E94" s="136"/>
      <c r="F94" s="79"/>
      <c r="G94" s="24"/>
      <c r="H94" s="25"/>
      <c r="I94" s="25"/>
      <c r="J94" s="25"/>
      <c r="K94" s="16"/>
      <c r="L94" s="16"/>
      <c r="M94" s="16"/>
      <c r="N94" s="12"/>
    </row>
    <row r="95" spans="1:14" x14ac:dyDescent="0.25">
      <c r="A95" s="39"/>
      <c r="B95" s="12"/>
      <c r="C95" s="38"/>
      <c r="D95" s="25"/>
      <c r="E95" s="133"/>
      <c r="F95" s="78"/>
      <c r="G95" s="24"/>
      <c r="H95" s="25"/>
      <c r="I95" s="25"/>
      <c r="J95" s="25"/>
      <c r="K95" s="16"/>
      <c r="L95" s="16"/>
      <c r="M95" s="83"/>
      <c r="N95" s="12"/>
    </row>
    <row r="96" spans="1:14" x14ac:dyDescent="0.25">
      <c r="A96" s="25"/>
      <c r="B96" s="12"/>
      <c r="C96" s="12"/>
      <c r="D96" s="25"/>
      <c r="E96" s="133"/>
      <c r="F96" s="78"/>
      <c r="G96" s="24"/>
      <c r="H96" s="25"/>
      <c r="I96" s="25"/>
      <c r="J96" s="25"/>
      <c r="K96" s="16"/>
      <c r="L96" s="16"/>
      <c r="M96" s="16"/>
      <c r="N96" s="12"/>
    </row>
    <row r="97" spans="1:14" x14ac:dyDescent="0.25">
      <c r="A97" s="25"/>
      <c r="B97" s="12"/>
      <c r="C97" s="12"/>
      <c r="D97" s="25"/>
      <c r="E97" s="139"/>
      <c r="F97" s="78"/>
      <c r="G97" s="24"/>
      <c r="H97" s="25"/>
      <c r="I97" s="25"/>
      <c r="J97" s="25"/>
      <c r="K97" s="16"/>
      <c r="L97" s="16"/>
      <c r="M97" s="16"/>
      <c r="N97" s="12"/>
    </row>
    <row r="98" spans="1:14" x14ac:dyDescent="0.25">
      <c r="A98" s="25"/>
      <c r="B98" s="12"/>
      <c r="C98" s="12"/>
      <c r="D98" s="25"/>
      <c r="E98" s="133"/>
      <c r="F98" s="78"/>
      <c r="G98" s="24"/>
      <c r="H98" s="25"/>
      <c r="I98" s="25"/>
      <c r="J98" s="25"/>
      <c r="K98" s="16"/>
      <c r="L98" s="16"/>
      <c r="M98" s="16"/>
      <c r="N98" s="12"/>
    </row>
    <row r="99" spans="1:14" x14ac:dyDescent="0.25">
      <c r="A99" s="25"/>
      <c r="B99" s="12"/>
      <c r="C99" s="12"/>
      <c r="D99" s="25"/>
      <c r="E99" s="133"/>
      <c r="F99" s="78"/>
      <c r="G99" s="24"/>
      <c r="H99" s="25"/>
      <c r="I99" s="25"/>
      <c r="J99" s="25"/>
      <c r="K99" s="16"/>
      <c r="L99" s="16"/>
      <c r="M99" s="16"/>
      <c r="N99" s="12"/>
    </row>
    <row r="100" spans="1:14" x14ac:dyDescent="0.25">
      <c r="A100" s="25"/>
      <c r="B100" s="12"/>
      <c r="C100" s="12"/>
      <c r="D100" s="25"/>
      <c r="E100" s="133"/>
      <c r="F100" s="78"/>
      <c r="G100" s="24"/>
      <c r="H100" s="25"/>
      <c r="I100" s="25"/>
      <c r="J100" s="25"/>
      <c r="K100" s="16"/>
      <c r="L100" s="16"/>
      <c r="M100" s="16"/>
      <c r="N100" s="12"/>
    </row>
    <row r="101" spans="1:14" x14ac:dyDescent="0.25">
      <c r="A101" s="25"/>
      <c r="B101" s="12"/>
      <c r="C101" s="12"/>
      <c r="D101" s="25"/>
      <c r="E101" s="133"/>
      <c r="F101" s="78"/>
      <c r="G101" s="24"/>
      <c r="H101" s="25"/>
      <c r="I101" s="25"/>
      <c r="J101" s="25"/>
      <c r="K101" s="16"/>
      <c r="L101" s="16"/>
      <c r="M101" s="16"/>
      <c r="N101" s="12"/>
    </row>
    <row r="102" spans="1:14" x14ac:dyDescent="0.25">
      <c r="A102" s="25"/>
      <c r="B102" s="12"/>
      <c r="C102" s="12"/>
      <c r="D102" s="25"/>
      <c r="E102" s="133"/>
      <c r="F102" s="78"/>
      <c r="G102" s="56"/>
      <c r="H102" s="25"/>
      <c r="I102" s="25"/>
      <c r="J102" s="25"/>
      <c r="K102" s="16"/>
      <c r="L102" s="16"/>
      <c r="M102" s="16"/>
      <c r="N102" s="12"/>
    </row>
    <row r="103" spans="1:14" x14ac:dyDescent="0.25">
      <c r="A103" s="42"/>
      <c r="B103" s="12"/>
      <c r="C103" s="12"/>
      <c r="D103" s="25"/>
      <c r="E103" s="133"/>
      <c r="F103" s="78"/>
      <c r="G103" s="24"/>
      <c r="H103" s="25"/>
      <c r="I103" s="25"/>
      <c r="J103" s="25"/>
      <c r="K103" s="16"/>
      <c r="L103" s="16"/>
      <c r="M103" s="83"/>
      <c r="N103" s="12"/>
    </row>
    <row r="104" spans="1:14" x14ac:dyDescent="0.25">
      <c r="A104" s="25"/>
      <c r="B104" s="12"/>
      <c r="C104" s="12"/>
      <c r="D104" s="25"/>
      <c r="E104" s="133"/>
      <c r="F104" s="78"/>
      <c r="G104" s="24"/>
      <c r="H104" s="25"/>
      <c r="I104" s="25"/>
      <c r="J104" s="25"/>
      <c r="K104" s="16"/>
      <c r="L104" s="16"/>
      <c r="M104" s="16"/>
      <c r="N104" s="12"/>
    </row>
    <row r="105" spans="1:14" x14ac:dyDescent="0.25">
      <c r="A105" s="25"/>
      <c r="B105" s="12"/>
      <c r="C105" s="12"/>
      <c r="D105" s="25"/>
      <c r="E105" s="133"/>
      <c r="F105" s="78"/>
      <c r="G105" s="24"/>
      <c r="H105" s="25"/>
      <c r="I105" s="25"/>
      <c r="J105" s="25"/>
      <c r="K105" s="16"/>
      <c r="L105" s="16"/>
      <c r="M105" s="16"/>
      <c r="N105" s="12"/>
    </row>
    <row r="106" spans="1:14" x14ac:dyDescent="0.25">
      <c r="A106" s="25"/>
      <c r="B106" s="12"/>
      <c r="C106" s="12"/>
      <c r="D106" s="25"/>
      <c r="E106" s="133"/>
      <c r="F106" s="78"/>
      <c r="G106" s="24"/>
      <c r="H106" s="25"/>
      <c r="I106" s="25"/>
      <c r="J106" s="25"/>
      <c r="K106" s="16"/>
      <c r="L106" s="16"/>
      <c r="M106" s="16"/>
      <c r="N106" s="12"/>
    </row>
    <row r="107" spans="1:14" x14ac:dyDescent="0.25">
      <c r="A107" s="39"/>
      <c r="B107" s="41"/>
      <c r="C107" s="41"/>
      <c r="D107" s="25"/>
      <c r="E107" s="133"/>
      <c r="F107" s="78"/>
      <c r="G107" s="24"/>
      <c r="H107" s="25"/>
      <c r="I107" s="25"/>
      <c r="J107" s="25"/>
      <c r="K107" s="16"/>
      <c r="L107" s="16"/>
      <c r="M107" s="16"/>
      <c r="N107" s="12"/>
    </row>
    <row r="108" spans="1:14" x14ac:dyDescent="0.25">
      <c r="A108" s="42"/>
      <c r="B108" s="41"/>
      <c r="C108" s="37"/>
      <c r="D108" s="25"/>
      <c r="E108" s="133"/>
      <c r="F108" s="78"/>
      <c r="G108" s="24"/>
      <c r="H108" s="25"/>
      <c r="I108" s="25"/>
      <c r="J108" s="25"/>
      <c r="K108" s="16"/>
      <c r="L108" s="16"/>
      <c r="M108" s="83"/>
      <c r="N108" s="12"/>
    </row>
    <row r="109" spans="1:14" x14ac:dyDescent="0.25">
      <c r="A109" s="42"/>
      <c r="B109" s="41"/>
      <c r="C109" s="41"/>
      <c r="D109" s="25"/>
      <c r="E109" s="133"/>
      <c r="F109" s="78"/>
      <c r="G109" s="24"/>
      <c r="H109" s="25"/>
      <c r="I109" s="25"/>
      <c r="J109" s="25"/>
      <c r="K109" s="16"/>
      <c r="L109" s="16"/>
      <c r="M109" s="83"/>
      <c r="N109" s="12"/>
    </row>
    <row r="110" spans="1:14" x14ac:dyDescent="0.25">
      <c r="A110" s="42"/>
      <c r="B110" s="41"/>
      <c r="C110" s="41"/>
      <c r="D110" s="25"/>
      <c r="E110" s="133"/>
      <c r="F110" s="78"/>
      <c r="G110" s="24"/>
      <c r="H110" s="25"/>
      <c r="I110" s="25"/>
      <c r="J110" s="25"/>
      <c r="K110" s="16"/>
      <c r="L110" s="16"/>
      <c r="M110" s="25"/>
      <c r="N110" s="12"/>
    </row>
    <row r="111" spans="1:14" x14ac:dyDescent="0.25">
      <c r="A111" s="42"/>
      <c r="B111" s="41"/>
      <c r="C111" s="41"/>
      <c r="D111" s="25"/>
      <c r="E111" s="133"/>
      <c r="F111" s="78"/>
      <c r="G111" s="24"/>
      <c r="H111" s="25"/>
      <c r="I111" s="25"/>
      <c r="J111" s="25"/>
      <c r="K111" s="16"/>
      <c r="L111" s="16"/>
      <c r="M111" s="25"/>
      <c r="N111" s="12"/>
    </row>
    <row r="112" spans="1:14" x14ac:dyDescent="0.25">
      <c r="A112" s="42"/>
      <c r="B112" s="41"/>
      <c r="C112" s="41"/>
      <c r="D112" s="25"/>
      <c r="E112" s="133"/>
      <c r="F112" s="78"/>
      <c r="G112" s="24"/>
      <c r="H112" s="25"/>
      <c r="I112" s="25"/>
      <c r="J112" s="25"/>
      <c r="K112" s="16"/>
      <c r="L112" s="16"/>
      <c r="M112" s="25"/>
      <c r="N112" s="12"/>
    </row>
    <row r="113" spans="1:14" x14ac:dyDescent="0.25">
      <c r="A113" s="42"/>
      <c r="B113" s="41"/>
      <c r="C113" s="41"/>
      <c r="D113" s="25"/>
      <c r="E113" s="133"/>
      <c r="F113" s="78"/>
      <c r="G113" s="24"/>
      <c r="H113" s="25"/>
      <c r="I113" s="25"/>
      <c r="J113" s="25"/>
      <c r="K113" s="16"/>
      <c r="L113" s="16"/>
      <c r="M113" s="25"/>
      <c r="N113" s="12"/>
    </row>
    <row r="114" spans="1:14" x14ac:dyDescent="0.25">
      <c r="A114" s="42"/>
      <c r="B114" s="41"/>
      <c r="C114" s="41"/>
      <c r="D114" s="25"/>
      <c r="E114" s="136"/>
      <c r="F114" s="79"/>
      <c r="G114" s="24"/>
      <c r="H114" s="25"/>
      <c r="I114" s="25"/>
      <c r="J114" s="25"/>
      <c r="K114" s="16"/>
      <c r="L114" s="16"/>
      <c r="M114" s="25"/>
      <c r="N114" s="12"/>
    </row>
    <row r="115" spans="1:14" x14ac:dyDescent="0.25">
      <c r="A115" s="42"/>
      <c r="B115" s="12"/>
      <c r="C115" s="31"/>
      <c r="D115" s="25"/>
      <c r="E115" s="133"/>
      <c r="F115" s="78"/>
      <c r="G115" s="56"/>
      <c r="H115" s="25"/>
      <c r="I115" s="25"/>
      <c r="J115" s="25"/>
      <c r="K115" s="16"/>
      <c r="L115" s="16"/>
      <c r="M115" s="25"/>
      <c r="N115" s="12"/>
    </row>
    <row r="116" spans="1:14" x14ac:dyDescent="0.25">
      <c r="A116" s="40"/>
      <c r="B116" s="12"/>
      <c r="C116" s="31"/>
      <c r="D116" s="25"/>
      <c r="E116" s="133"/>
      <c r="F116" s="78"/>
      <c r="G116" s="56"/>
      <c r="H116" s="25"/>
      <c r="I116" s="25"/>
      <c r="J116" s="25"/>
      <c r="K116" s="16"/>
      <c r="L116" s="16"/>
      <c r="M116" s="25"/>
      <c r="N116" s="12"/>
    </row>
    <row r="117" spans="1:14" x14ac:dyDescent="0.25">
      <c r="A117" s="40"/>
      <c r="B117" s="12"/>
      <c r="C117" s="31"/>
      <c r="D117" s="25"/>
      <c r="E117" s="133"/>
      <c r="F117" s="78"/>
      <c r="G117" s="56"/>
      <c r="H117" s="25"/>
      <c r="I117" s="25"/>
      <c r="J117" s="25"/>
      <c r="K117" s="16"/>
      <c r="L117" s="16"/>
      <c r="M117" s="25"/>
      <c r="N117" s="12"/>
    </row>
    <row r="118" spans="1:14" x14ac:dyDescent="0.25">
      <c r="A118" s="25"/>
      <c r="B118" s="12"/>
      <c r="C118" s="12"/>
      <c r="D118" s="25"/>
      <c r="E118" s="133"/>
      <c r="F118" s="78"/>
      <c r="G118" s="24"/>
      <c r="H118" s="25"/>
      <c r="I118" s="25"/>
      <c r="J118" s="25"/>
      <c r="K118" s="16"/>
      <c r="L118" s="16"/>
      <c r="M118" s="83"/>
      <c r="N118" s="12"/>
    </row>
    <row r="119" spans="1:14" x14ac:dyDescent="0.25">
      <c r="A119" s="25"/>
      <c r="B119" s="12"/>
      <c r="C119" s="12"/>
      <c r="D119" s="25"/>
      <c r="E119" s="133"/>
      <c r="F119" s="78"/>
      <c r="G119" s="24"/>
      <c r="H119" s="25"/>
      <c r="I119" s="25"/>
      <c r="J119" s="25"/>
      <c r="K119" s="16"/>
      <c r="L119" s="16"/>
      <c r="M119" s="25"/>
      <c r="N119" s="12"/>
    </row>
    <row r="120" spans="1:14" x14ac:dyDescent="0.25">
      <c r="A120" s="12"/>
      <c r="B120" s="12"/>
      <c r="C120" s="12"/>
      <c r="D120" s="12"/>
      <c r="E120" s="133"/>
      <c r="F120" s="78"/>
      <c r="G120" s="26"/>
      <c r="H120" s="12"/>
      <c r="I120" s="12"/>
      <c r="J120" s="12"/>
      <c r="K120" s="32"/>
      <c r="L120" s="32"/>
      <c r="M120" s="25"/>
      <c r="N120" s="12"/>
    </row>
    <row r="121" spans="1:14" x14ac:dyDescent="0.25">
      <c r="A121" s="39"/>
      <c r="B121" s="12"/>
      <c r="C121" s="41"/>
      <c r="D121" s="25"/>
      <c r="E121" s="68"/>
      <c r="F121" s="79"/>
      <c r="G121" s="24"/>
      <c r="H121" s="25"/>
      <c r="I121" s="25"/>
      <c r="J121" s="25"/>
      <c r="K121" s="16"/>
      <c r="L121" s="16"/>
      <c r="M121" s="25"/>
      <c r="N121" s="12"/>
    </row>
    <row r="122" spans="1:14" x14ac:dyDescent="0.25">
      <c r="A122" s="39"/>
      <c r="B122" s="12"/>
      <c r="C122" s="41"/>
      <c r="D122" s="25"/>
      <c r="E122" s="133"/>
      <c r="F122" s="78"/>
      <c r="G122" s="24"/>
      <c r="H122" s="25"/>
      <c r="I122" s="25"/>
      <c r="J122" s="25"/>
      <c r="K122" s="16"/>
      <c r="L122" s="16"/>
      <c r="M122" s="25"/>
      <c r="N122" s="12"/>
    </row>
    <row r="123" spans="1:14" x14ac:dyDescent="0.25">
      <c r="A123" s="42"/>
      <c r="B123" s="12"/>
      <c r="C123" s="31"/>
      <c r="D123" s="12"/>
      <c r="E123" s="134"/>
      <c r="F123" s="79"/>
      <c r="G123" s="26"/>
      <c r="H123" s="12"/>
      <c r="I123" s="25"/>
      <c r="J123" s="25"/>
      <c r="K123" s="32"/>
      <c r="L123" s="32"/>
      <c r="M123" s="83"/>
      <c r="N123" s="12"/>
    </row>
    <row r="124" spans="1:14" x14ac:dyDescent="0.25">
      <c r="A124" s="42"/>
      <c r="B124" s="41"/>
      <c r="C124" s="41"/>
      <c r="D124" s="25"/>
      <c r="E124" s="133"/>
      <c r="F124" s="78"/>
      <c r="G124" s="24"/>
      <c r="H124" s="25"/>
      <c r="I124" s="25"/>
      <c r="J124" s="25"/>
      <c r="K124" s="16"/>
      <c r="L124" s="16"/>
      <c r="M124" s="25"/>
      <c r="N124" s="41"/>
    </row>
    <row r="125" spans="1:14" x14ac:dyDescent="0.25">
      <c r="A125" s="42"/>
      <c r="B125" s="41"/>
      <c r="C125" s="41"/>
      <c r="D125" s="25"/>
      <c r="E125" s="133"/>
      <c r="F125" s="78"/>
      <c r="G125" s="24"/>
      <c r="H125" s="25"/>
      <c r="I125" s="25"/>
      <c r="J125" s="25"/>
      <c r="K125" s="16"/>
      <c r="L125" s="16"/>
      <c r="M125" s="25"/>
      <c r="N125" s="41"/>
    </row>
    <row r="126" spans="1:14" x14ac:dyDescent="0.25">
      <c r="A126" s="42"/>
      <c r="B126" s="41"/>
      <c r="C126" s="38"/>
      <c r="D126" s="25"/>
      <c r="E126" s="133"/>
      <c r="F126" s="78"/>
      <c r="G126" s="24"/>
      <c r="H126" s="25"/>
      <c r="I126" s="25"/>
      <c r="J126" s="25"/>
      <c r="K126" s="16"/>
      <c r="L126" s="16"/>
      <c r="M126" s="83"/>
      <c r="N126" s="12"/>
    </row>
    <row r="127" spans="1:14" x14ac:dyDescent="0.25">
      <c r="A127" s="43"/>
      <c r="B127" s="12"/>
      <c r="C127" s="38"/>
      <c r="D127" s="25"/>
      <c r="E127" s="133"/>
      <c r="F127" s="78"/>
      <c r="G127" s="24"/>
      <c r="H127" s="25"/>
      <c r="I127" s="25"/>
      <c r="J127" s="25"/>
      <c r="K127" s="16"/>
      <c r="L127" s="16"/>
      <c r="M127" s="25"/>
      <c r="N127" s="38"/>
    </row>
    <row r="128" spans="1:14" x14ac:dyDescent="0.25">
      <c r="A128" s="43"/>
      <c r="B128" s="41"/>
      <c r="C128" s="38"/>
      <c r="D128" s="39"/>
      <c r="E128" s="68"/>
      <c r="F128" s="78"/>
      <c r="G128" s="44"/>
      <c r="H128" s="39"/>
      <c r="I128" s="39"/>
      <c r="J128" s="39"/>
      <c r="K128" s="45"/>
      <c r="L128" s="45"/>
      <c r="M128" s="25"/>
      <c r="N128" s="41"/>
    </row>
    <row r="129" spans="1:14" x14ac:dyDescent="0.25">
      <c r="A129" s="43"/>
      <c r="B129" s="12"/>
      <c r="C129" s="38"/>
      <c r="D129" s="25"/>
      <c r="E129" s="68"/>
      <c r="F129" s="78"/>
      <c r="G129" s="24"/>
      <c r="H129" s="25"/>
      <c r="I129" s="25"/>
      <c r="J129" s="25"/>
      <c r="K129" s="16"/>
      <c r="L129" s="16"/>
      <c r="M129" s="25"/>
      <c r="N129" s="12"/>
    </row>
    <row r="130" spans="1:14" x14ac:dyDescent="0.25">
      <c r="A130" s="43"/>
      <c r="B130" s="41"/>
      <c r="C130" s="38"/>
      <c r="D130" s="39"/>
      <c r="E130" s="68"/>
      <c r="F130" s="79"/>
      <c r="G130" s="44"/>
      <c r="H130" s="39"/>
      <c r="I130" s="39"/>
      <c r="J130" s="39"/>
      <c r="K130" s="45"/>
      <c r="L130" s="45"/>
      <c r="M130" s="25"/>
      <c r="N130" s="41"/>
    </row>
    <row r="131" spans="1:14" x14ac:dyDescent="0.25">
      <c r="A131" s="47"/>
      <c r="B131" s="41"/>
      <c r="C131" s="38"/>
      <c r="D131" s="39"/>
      <c r="E131" s="68"/>
      <c r="F131" s="79"/>
      <c r="G131" s="44"/>
      <c r="H131" s="39"/>
      <c r="I131" s="39"/>
      <c r="J131" s="39"/>
      <c r="K131" s="45"/>
      <c r="L131" s="45"/>
      <c r="M131" s="25"/>
      <c r="N131" s="41"/>
    </row>
    <row r="132" spans="1:14" x14ac:dyDescent="0.25">
      <c r="A132" s="47"/>
      <c r="B132" s="41"/>
      <c r="C132" s="38"/>
      <c r="D132" s="39"/>
      <c r="E132" s="68"/>
      <c r="F132" s="79"/>
      <c r="G132" s="44"/>
      <c r="H132" s="39"/>
      <c r="I132" s="39"/>
      <c r="J132" s="39"/>
      <c r="K132" s="45"/>
      <c r="L132" s="45"/>
      <c r="M132" s="25"/>
      <c r="N132" s="41"/>
    </row>
    <row r="133" spans="1:14" x14ac:dyDescent="0.25">
      <c r="A133" s="43"/>
      <c r="B133" s="41"/>
      <c r="C133" s="38"/>
      <c r="D133" s="39"/>
      <c r="E133" s="68"/>
      <c r="F133" s="79"/>
      <c r="G133" s="44"/>
      <c r="H133" s="39"/>
      <c r="I133" s="39"/>
      <c r="J133" s="39"/>
      <c r="K133" s="45"/>
      <c r="L133" s="45"/>
      <c r="M133" s="25"/>
      <c r="N133" s="41"/>
    </row>
    <row r="134" spans="1:14" x14ac:dyDescent="0.25">
      <c r="A134" s="43"/>
      <c r="B134" s="12"/>
      <c r="C134" s="38"/>
      <c r="D134" s="12"/>
      <c r="E134" s="68"/>
      <c r="F134" s="78"/>
      <c r="G134" s="30"/>
      <c r="H134" s="25"/>
      <c r="I134" s="25"/>
      <c r="J134" s="25"/>
      <c r="K134" s="16"/>
      <c r="L134" s="16"/>
      <c r="M134" s="25"/>
      <c r="N134" s="12"/>
    </row>
    <row r="135" spans="1:14" x14ac:dyDescent="0.25">
      <c r="A135" s="43"/>
      <c r="B135" s="41"/>
      <c r="C135" s="38"/>
      <c r="D135" s="39"/>
      <c r="E135" s="68"/>
      <c r="F135" s="78"/>
      <c r="G135" s="44"/>
      <c r="H135" s="39"/>
      <c r="I135" s="39"/>
      <c r="J135" s="39"/>
      <c r="K135" s="45"/>
      <c r="L135" s="45"/>
      <c r="M135" s="83"/>
      <c r="N135" s="41"/>
    </row>
    <row r="136" spans="1:14" x14ac:dyDescent="0.25">
      <c r="A136" s="43"/>
      <c r="B136" s="41"/>
      <c r="C136" s="38"/>
      <c r="D136" s="39"/>
      <c r="E136" s="68"/>
      <c r="F136" s="78"/>
      <c r="G136" s="44"/>
      <c r="H136" s="39"/>
      <c r="I136" s="39"/>
      <c r="J136" s="39"/>
      <c r="K136" s="45"/>
      <c r="L136" s="45"/>
      <c r="M136" s="25"/>
      <c r="N136" s="41"/>
    </row>
    <row r="137" spans="1:14" x14ac:dyDescent="0.25">
      <c r="A137" s="54"/>
      <c r="B137" s="31"/>
      <c r="C137" s="55"/>
      <c r="D137" s="51"/>
      <c r="E137" s="69"/>
      <c r="F137" s="78"/>
      <c r="G137" s="24"/>
      <c r="H137" s="51"/>
      <c r="I137" s="51"/>
      <c r="J137" s="51"/>
      <c r="K137" s="52"/>
      <c r="L137" s="52"/>
      <c r="M137" s="25"/>
      <c r="N137" s="31"/>
    </row>
    <row r="138" spans="1:14" x14ac:dyDescent="0.25">
      <c r="A138" s="43"/>
      <c r="B138" s="41"/>
      <c r="C138" s="38"/>
      <c r="D138" s="39"/>
      <c r="E138" s="68"/>
      <c r="F138" s="78"/>
      <c r="G138" s="44"/>
      <c r="H138" s="39"/>
      <c r="I138" s="39"/>
      <c r="J138" s="39"/>
      <c r="K138" s="45"/>
      <c r="L138" s="45"/>
      <c r="M138" s="25"/>
      <c r="N138" s="41"/>
    </row>
    <row r="139" spans="1:14" x14ac:dyDescent="0.25">
      <c r="A139" s="12"/>
      <c r="B139" s="12"/>
      <c r="C139" s="12"/>
      <c r="D139" s="12"/>
      <c r="E139" s="133"/>
      <c r="F139" s="78"/>
      <c r="G139" s="26"/>
      <c r="H139" s="12"/>
      <c r="I139" s="110"/>
      <c r="J139" s="110"/>
      <c r="K139" s="32"/>
      <c r="L139" s="32"/>
      <c r="M139" s="25"/>
      <c r="N139" s="12"/>
    </row>
    <row r="140" spans="1:14" x14ac:dyDescent="0.25">
      <c r="A140" s="43"/>
      <c r="B140" s="12"/>
      <c r="C140" s="38"/>
      <c r="D140" s="25"/>
      <c r="E140" s="68"/>
      <c r="F140" s="78"/>
      <c r="G140" s="24"/>
      <c r="H140" s="25"/>
      <c r="I140" s="25"/>
      <c r="J140" s="25"/>
      <c r="K140" s="16"/>
      <c r="L140" s="16"/>
      <c r="M140" s="25"/>
      <c r="N140" s="12"/>
    </row>
    <row r="141" spans="1:14" x14ac:dyDescent="0.25">
      <c r="A141" s="43"/>
      <c r="B141" s="41"/>
      <c r="C141" s="38"/>
      <c r="D141" s="25"/>
      <c r="E141" s="68"/>
      <c r="F141" s="78"/>
      <c r="G141" s="24"/>
      <c r="H141" s="25"/>
      <c r="I141" s="25"/>
      <c r="J141" s="25"/>
      <c r="K141" s="16"/>
      <c r="L141" s="16"/>
      <c r="M141" s="25"/>
      <c r="N141" s="12"/>
    </row>
    <row r="142" spans="1:14" x14ac:dyDescent="0.25">
      <c r="A142" s="43"/>
      <c r="B142" s="41"/>
      <c r="C142" s="38"/>
      <c r="D142" s="25"/>
      <c r="E142" s="68"/>
      <c r="F142" s="78"/>
      <c r="G142" s="24"/>
      <c r="H142" s="25"/>
      <c r="I142" s="25"/>
      <c r="J142" s="25"/>
      <c r="K142" s="16"/>
      <c r="L142" s="16"/>
      <c r="M142" s="25"/>
      <c r="N142" s="12"/>
    </row>
    <row r="143" spans="1:14" x14ac:dyDescent="0.25">
      <c r="A143" s="43"/>
      <c r="B143" s="41"/>
      <c r="C143" s="38"/>
      <c r="D143" s="25"/>
      <c r="E143" s="68"/>
      <c r="F143" s="78"/>
      <c r="G143" s="24"/>
      <c r="H143" s="25"/>
      <c r="I143" s="25"/>
      <c r="J143" s="25"/>
      <c r="K143" s="16"/>
      <c r="L143" s="16"/>
      <c r="M143" s="25"/>
      <c r="N143" s="12"/>
    </row>
    <row r="144" spans="1:14" x14ac:dyDescent="0.25">
      <c r="A144" s="43"/>
      <c r="B144" s="12"/>
      <c r="C144" s="38"/>
      <c r="D144" s="25"/>
      <c r="E144" s="68"/>
      <c r="F144" s="78"/>
      <c r="G144" s="24"/>
      <c r="H144" s="25"/>
      <c r="I144" s="25"/>
      <c r="J144" s="25"/>
      <c r="K144" s="16"/>
      <c r="L144" s="16"/>
      <c r="M144" s="25"/>
      <c r="N144" s="12"/>
    </row>
    <row r="145" spans="1:14" x14ac:dyDescent="0.25">
      <c r="A145" s="43"/>
      <c r="B145" s="12"/>
      <c r="C145" s="38"/>
      <c r="D145" s="25"/>
      <c r="E145" s="68"/>
      <c r="F145" s="78"/>
      <c r="G145" s="24"/>
      <c r="H145" s="25"/>
      <c r="I145" s="25"/>
      <c r="J145" s="25"/>
      <c r="K145" s="16"/>
      <c r="L145" s="16"/>
      <c r="M145" s="25"/>
      <c r="N145" s="12"/>
    </row>
    <row r="146" spans="1:14" x14ac:dyDescent="0.25">
      <c r="A146" s="54"/>
      <c r="B146" s="12"/>
      <c r="C146" s="55"/>
      <c r="D146" s="25"/>
      <c r="E146" s="69"/>
      <c r="F146" s="78"/>
      <c r="G146" s="24"/>
      <c r="H146" s="25"/>
      <c r="I146" s="25"/>
      <c r="J146" s="25"/>
      <c r="K146" s="16"/>
      <c r="L146" s="16"/>
      <c r="M146" s="25"/>
      <c r="N146" s="12"/>
    </row>
    <row r="147" spans="1:14" x14ac:dyDescent="0.25">
      <c r="A147" s="43"/>
      <c r="B147" s="12"/>
      <c r="C147" s="38"/>
      <c r="D147" s="25"/>
      <c r="E147" s="68"/>
      <c r="F147" s="78"/>
      <c r="G147" s="24"/>
      <c r="H147" s="25"/>
      <c r="I147" s="25"/>
      <c r="J147" s="25"/>
      <c r="K147" s="16"/>
      <c r="L147" s="16"/>
      <c r="M147" s="25"/>
      <c r="N147" s="12"/>
    </row>
    <row r="148" spans="1:14" x14ac:dyDescent="0.25">
      <c r="A148" s="43"/>
      <c r="B148" s="41"/>
      <c r="C148" s="38"/>
      <c r="D148" s="39"/>
      <c r="E148" s="68"/>
      <c r="F148" s="78"/>
      <c r="G148" s="24"/>
      <c r="H148" s="25"/>
      <c r="I148" s="25"/>
      <c r="J148" s="25"/>
      <c r="K148" s="16"/>
      <c r="L148" s="16"/>
      <c r="M148" s="83"/>
      <c r="N148" s="12"/>
    </row>
    <row r="149" spans="1:14" x14ac:dyDescent="0.25">
      <c r="A149" s="43"/>
      <c r="B149" s="41"/>
      <c r="C149" s="38"/>
      <c r="D149" s="39"/>
      <c r="E149" s="68"/>
      <c r="F149" s="78"/>
      <c r="G149" s="56"/>
      <c r="H149" s="25"/>
      <c r="I149" s="25"/>
      <c r="J149" s="25"/>
      <c r="K149" s="16"/>
      <c r="L149" s="16"/>
      <c r="M149" s="25"/>
      <c r="N149" s="12"/>
    </row>
    <row r="150" spans="1:14" x14ac:dyDescent="0.25">
      <c r="A150" s="12"/>
      <c r="B150" s="12"/>
      <c r="C150" s="12"/>
      <c r="D150" s="12"/>
      <c r="E150" s="68"/>
      <c r="F150" s="78"/>
      <c r="G150" s="26"/>
      <c r="H150" s="12"/>
      <c r="I150" s="25"/>
      <c r="J150" s="25"/>
      <c r="K150" s="32"/>
      <c r="L150" s="32"/>
      <c r="M150" s="25"/>
      <c r="N150" s="12"/>
    </row>
    <row r="151" spans="1:14" x14ac:dyDescent="0.25">
      <c r="A151" s="12"/>
      <c r="B151" s="12"/>
      <c r="C151" s="12"/>
      <c r="D151" s="12"/>
      <c r="E151" s="68"/>
      <c r="F151" s="78"/>
      <c r="G151" s="26"/>
      <c r="H151" s="12"/>
      <c r="I151" s="25"/>
      <c r="J151" s="25"/>
      <c r="K151" s="32"/>
      <c r="L151" s="32"/>
      <c r="M151" s="25"/>
      <c r="N151" s="12"/>
    </row>
    <row r="152" spans="1:14" x14ac:dyDescent="0.25">
      <c r="A152" s="12"/>
      <c r="B152" s="12"/>
      <c r="C152" s="12"/>
      <c r="D152" s="12"/>
      <c r="E152" s="141"/>
      <c r="F152" s="78"/>
      <c r="G152" s="26"/>
      <c r="H152" s="12"/>
      <c r="I152" s="25"/>
      <c r="J152" s="25"/>
      <c r="K152" s="32"/>
      <c r="L152" s="32"/>
      <c r="M152" s="25"/>
      <c r="N152" s="12"/>
    </row>
    <row r="153" spans="1:14" x14ac:dyDescent="0.25">
      <c r="A153" s="43"/>
      <c r="B153" s="41"/>
      <c r="C153" s="38"/>
      <c r="D153" s="25"/>
      <c r="E153" s="68"/>
      <c r="F153" s="78"/>
      <c r="G153" s="24"/>
      <c r="H153" s="25"/>
      <c r="I153" s="25"/>
      <c r="J153" s="25"/>
      <c r="K153" s="16"/>
      <c r="L153" s="16"/>
      <c r="M153" s="25"/>
      <c r="N153" s="12"/>
    </row>
    <row r="154" spans="1:14" x14ac:dyDescent="0.25">
      <c r="A154" s="43"/>
      <c r="B154" s="12"/>
      <c r="C154" s="38"/>
      <c r="D154" s="25"/>
      <c r="E154" s="68"/>
      <c r="F154" s="78"/>
      <c r="G154" s="24"/>
      <c r="H154" s="25"/>
      <c r="I154" s="25"/>
      <c r="J154" s="25"/>
      <c r="K154" s="16"/>
      <c r="L154" s="16"/>
      <c r="M154" s="83"/>
      <c r="N154" s="12"/>
    </row>
    <row r="155" spans="1:14" x14ac:dyDescent="0.25">
      <c r="A155" s="54"/>
      <c r="B155" s="12"/>
      <c r="C155" s="55"/>
      <c r="D155" s="25"/>
      <c r="E155" s="69"/>
      <c r="F155" s="79"/>
      <c r="G155" s="24"/>
      <c r="H155" s="25"/>
      <c r="I155" s="25"/>
      <c r="J155" s="25"/>
      <c r="K155" s="16"/>
      <c r="L155" s="16"/>
      <c r="M155" s="25"/>
      <c r="N155" s="12"/>
    </row>
    <row r="156" spans="1:14" x14ac:dyDescent="0.25">
      <c r="A156" s="51"/>
      <c r="B156" s="12"/>
      <c r="C156" s="31"/>
      <c r="D156" s="25"/>
      <c r="E156" s="142"/>
      <c r="F156" s="79"/>
      <c r="G156" s="24"/>
      <c r="H156" s="25"/>
      <c r="I156" s="12"/>
      <c r="J156" s="12"/>
      <c r="K156" s="16"/>
      <c r="L156" s="16"/>
      <c r="M156" s="83"/>
      <c r="N156" s="12"/>
    </row>
    <row r="157" spans="1:14" x14ac:dyDescent="0.25">
      <c r="A157" s="12"/>
      <c r="B157" s="12"/>
      <c r="C157" s="12"/>
      <c r="D157" s="12"/>
      <c r="E157" s="69"/>
      <c r="F157" s="79"/>
      <c r="G157" s="26"/>
      <c r="H157" s="12"/>
      <c r="I157" s="25"/>
      <c r="J157" s="25"/>
      <c r="K157" s="32"/>
      <c r="L157" s="32"/>
      <c r="M157" s="25"/>
      <c r="N157" s="12"/>
    </row>
    <row r="158" spans="1:14" x14ac:dyDescent="0.25">
      <c r="A158" s="54"/>
      <c r="B158" s="12"/>
      <c r="C158" s="55"/>
      <c r="D158" s="25"/>
      <c r="E158" s="69"/>
      <c r="F158" s="78"/>
      <c r="G158" s="56"/>
      <c r="H158" s="25"/>
      <c r="I158" s="25"/>
      <c r="J158" s="25"/>
      <c r="K158" s="16"/>
      <c r="L158" s="16"/>
      <c r="M158" s="83"/>
      <c r="N158" s="12"/>
    </row>
    <row r="159" spans="1:14" x14ac:dyDescent="0.25">
      <c r="A159" s="54"/>
      <c r="B159" s="12"/>
      <c r="C159" s="55"/>
      <c r="D159" s="25"/>
      <c r="E159" s="69"/>
      <c r="F159" s="78"/>
      <c r="G159" s="24"/>
      <c r="H159" s="25"/>
      <c r="I159" s="25"/>
      <c r="J159" s="25"/>
      <c r="K159" s="16"/>
      <c r="L159" s="16"/>
      <c r="M159" s="25"/>
      <c r="N159" s="12"/>
    </row>
    <row r="160" spans="1:14" x14ac:dyDescent="0.25">
      <c r="A160" s="54"/>
      <c r="B160" s="12"/>
      <c r="C160" s="55"/>
      <c r="D160" s="25"/>
      <c r="E160" s="69"/>
      <c r="F160" s="78"/>
      <c r="G160" s="56"/>
      <c r="H160" s="12"/>
      <c r="I160" s="25"/>
      <c r="J160" s="25"/>
      <c r="K160" s="16"/>
      <c r="L160" s="16"/>
      <c r="M160" s="25"/>
      <c r="N160" s="12"/>
    </row>
    <row r="161" spans="1:14" x14ac:dyDescent="0.25">
      <c r="A161" s="43"/>
      <c r="B161" s="12"/>
      <c r="C161" s="47"/>
      <c r="D161" s="25"/>
      <c r="E161" s="66"/>
      <c r="F161" s="78"/>
      <c r="G161" s="56"/>
      <c r="H161" s="25"/>
      <c r="I161" s="25"/>
      <c r="J161" s="25"/>
      <c r="K161" s="16"/>
      <c r="L161" s="16"/>
      <c r="M161" s="25"/>
      <c r="N161" s="12"/>
    </row>
    <row r="162" spans="1:14" x14ac:dyDescent="0.25">
      <c r="A162" s="43"/>
      <c r="B162" s="12"/>
      <c r="C162" s="41"/>
      <c r="D162" s="25"/>
      <c r="E162" s="68"/>
      <c r="F162" s="78"/>
      <c r="G162" s="56"/>
      <c r="H162" s="25"/>
      <c r="I162" s="25"/>
      <c r="J162" s="25"/>
      <c r="K162" s="16"/>
      <c r="L162" s="16"/>
      <c r="M162" s="25"/>
      <c r="N162" s="12"/>
    </row>
    <row r="163" spans="1:14" x14ac:dyDescent="0.25">
      <c r="A163" s="43"/>
      <c r="B163" s="12"/>
      <c r="C163" s="41"/>
      <c r="D163" s="25"/>
      <c r="E163" s="69"/>
      <c r="F163" s="79"/>
      <c r="G163" s="56"/>
      <c r="H163" s="25"/>
      <c r="I163" s="25"/>
      <c r="J163" s="25"/>
      <c r="K163" s="16"/>
      <c r="L163" s="16"/>
      <c r="M163" s="83"/>
      <c r="N163" s="12"/>
    </row>
    <row r="164" spans="1:14" x14ac:dyDescent="0.25">
      <c r="A164" s="12"/>
      <c r="B164" s="12"/>
      <c r="C164" s="12"/>
      <c r="D164" s="12"/>
      <c r="E164" s="141"/>
      <c r="F164" s="79"/>
      <c r="G164" s="56"/>
      <c r="H164" s="12"/>
      <c r="I164" s="25"/>
      <c r="J164" s="25"/>
      <c r="K164" s="32"/>
      <c r="L164" s="32"/>
      <c r="M164" s="83"/>
      <c r="N164" s="12"/>
    </row>
    <row r="165" spans="1:14" x14ac:dyDescent="0.25">
      <c r="A165" s="54"/>
      <c r="B165" s="12"/>
      <c r="C165" s="31"/>
      <c r="D165" s="25"/>
      <c r="E165" s="69"/>
      <c r="F165" s="78"/>
      <c r="G165" s="56"/>
      <c r="H165" s="25"/>
      <c r="I165" s="25"/>
      <c r="J165" s="25"/>
      <c r="K165" s="16"/>
      <c r="L165" s="16"/>
      <c r="M165" s="83"/>
      <c r="N165" s="12"/>
    </row>
    <row r="166" spans="1:14" x14ac:dyDescent="0.25">
      <c r="A166" s="43"/>
      <c r="B166" s="12"/>
      <c r="C166" s="41"/>
      <c r="D166" s="25"/>
      <c r="E166" s="68"/>
      <c r="F166" s="78"/>
      <c r="G166" s="56"/>
      <c r="H166" s="25"/>
      <c r="I166" s="25"/>
      <c r="J166" s="25"/>
      <c r="K166" s="16"/>
      <c r="L166" s="16"/>
      <c r="M166" s="83"/>
      <c r="N166" s="12"/>
    </row>
    <row r="167" spans="1:14" x14ac:dyDescent="0.25">
      <c r="A167" s="43"/>
      <c r="B167" s="41"/>
      <c r="C167" s="41"/>
      <c r="D167" s="39"/>
      <c r="E167" s="68"/>
      <c r="F167" s="78"/>
      <c r="G167" s="57"/>
      <c r="H167" s="39"/>
      <c r="I167" s="39"/>
      <c r="J167" s="39"/>
      <c r="K167" s="45"/>
      <c r="L167" s="45"/>
      <c r="M167" s="83"/>
      <c r="N167" s="41"/>
    </row>
    <row r="168" spans="1:14" x14ac:dyDescent="0.25">
      <c r="A168" s="43"/>
      <c r="B168" s="12"/>
      <c r="C168" s="41"/>
      <c r="D168" s="25"/>
      <c r="E168" s="68"/>
      <c r="F168" s="78"/>
      <c r="G168" s="56"/>
      <c r="H168" s="25"/>
      <c r="I168" s="25"/>
      <c r="J168" s="25"/>
      <c r="K168" s="16"/>
      <c r="L168" s="16"/>
      <c r="M168" s="83"/>
      <c r="N168" s="12"/>
    </row>
    <row r="169" spans="1:14" x14ac:dyDescent="0.25">
      <c r="A169" s="43"/>
      <c r="B169" s="12"/>
      <c r="C169" s="41"/>
      <c r="D169" s="25"/>
      <c r="E169" s="25"/>
      <c r="F169" s="78"/>
      <c r="G169" s="56"/>
      <c r="H169" s="25"/>
      <c r="I169" s="25"/>
      <c r="J169" s="25"/>
      <c r="K169" s="16"/>
      <c r="L169" s="16"/>
      <c r="M169" s="83"/>
      <c r="N169" s="12"/>
    </row>
    <row r="170" spans="1:14" x14ac:dyDescent="0.25">
      <c r="A170" s="43"/>
      <c r="B170" s="12"/>
      <c r="C170" s="41"/>
      <c r="D170" s="25"/>
      <c r="E170" s="68"/>
      <c r="F170" s="78"/>
      <c r="G170" s="56"/>
      <c r="H170" s="25"/>
      <c r="I170" s="25"/>
      <c r="J170" s="25"/>
      <c r="K170" s="16"/>
      <c r="L170" s="16"/>
      <c r="M170" s="83"/>
      <c r="N170" s="12"/>
    </row>
    <row r="171" spans="1:14" x14ac:dyDescent="0.25">
      <c r="A171" s="43"/>
      <c r="B171" s="41"/>
      <c r="C171" s="41"/>
      <c r="D171" s="39"/>
      <c r="E171" s="68"/>
      <c r="F171" s="79"/>
      <c r="G171" s="57"/>
      <c r="H171" s="39"/>
      <c r="I171" s="39"/>
      <c r="J171" s="39"/>
      <c r="K171" s="45"/>
      <c r="L171" s="45"/>
      <c r="M171" s="83"/>
      <c r="N171" s="41"/>
    </row>
    <row r="172" spans="1:14" x14ac:dyDescent="0.25">
      <c r="A172" s="12"/>
      <c r="B172" s="12"/>
      <c r="C172" s="12"/>
      <c r="D172" s="12"/>
      <c r="E172" s="133"/>
      <c r="F172" s="78"/>
      <c r="G172" s="56"/>
      <c r="H172" s="12"/>
      <c r="I172" s="39"/>
      <c r="J172" s="39"/>
      <c r="K172" s="32"/>
      <c r="L172" s="32"/>
      <c r="M172" s="25"/>
      <c r="N172" s="12"/>
    </row>
    <row r="173" spans="1:14" x14ac:dyDescent="0.25">
      <c r="A173" s="43"/>
      <c r="B173" s="41"/>
      <c r="C173" s="41"/>
      <c r="D173" s="39"/>
      <c r="E173" s="68"/>
      <c r="F173" s="78"/>
      <c r="G173" s="57"/>
      <c r="H173" s="39"/>
      <c r="I173" s="39"/>
      <c r="J173" s="39"/>
      <c r="K173" s="45"/>
      <c r="L173" s="45"/>
      <c r="M173" s="25"/>
      <c r="N173" s="41"/>
    </row>
    <row r="174" spans="1:14" x14ac:dyDescent="0.25">
      <c r="A174" s="12"/>
      <c r="B174" s="12"/>
      <c r="C174" s="12"/>
      <c r="D174" s="12"/>
      <c r="E174" s="68"/>
      <c r="F174" s="78"/>
      <c r="G174" s="56"/>
      <c r="H174" s="12"/>
      <c r="I174" s="39"/>
      <c r="J174" s="39"/>
      <c r="K174" s="32"/>
      <c r="L174" s="32"/>
      <c r="M174" s="83"/>
      <c r="N174" s="12"/>
    </row>
    <row r="175" spans="1:14" x14ac:dyDescent="0.25">
      <c r="A175" s="43"/>
      <c r="B175" s="41"/>
      <c r="C175" s="41"/>
      <c r="D175" s="39"/>
      <c r="E175" s="68"/>
      <c r="F175" s="78"/>
      <c r="G175" s="57"/>
      <c r="H175" s="39"/>
      <c r="I175" s="39"/>
      <c r="J175" s="39"/>
      <c r="K175" s="45"/>
      <c r="L175" s="45"/>
      <c r="M175" s="25"/>
      <c r="N175" s="41"/>
    </row>
    <row r="176" spans="1:14" x14ac:dyDescent="0.25">
      <c r="A176" s="43"/>
      <c r="B176" s="41"/>
      <c r="C176" s="41"/>
      <c r="D176" s="39"/>
      <c r="E176" s="68"/>
      <c r="F176" s="78"/>
      <c r="G176" s="57"/>
      <c r="H176" s="39"/>
      <c r="I176" s="39"/>
      <c r="J176" s="39"/>
      <c r="K176" s="45"/>
      <c r="L176" s="45"/>
      <c r="M176" s="25"/>
      <c r="N176" s="41"/>
    </row>
    <row r="177" spans="1:14" x14ac:dyDescent="0.25">
      <c r="A177" s="43"/>
      <c r="B177" s="41"/>
      <c r="C177" s="41"/>
      <c r="D177" s="39"/>
      <c r="E177" s="68"/>
      <c r="F177" s="78"/>
      <c r="G177" s="57"/>
      <c r="H177" s="39"/>
      <c r="I177" s="41"/>
      <c r="J177" s="41"/>
      <c r="K177" s="45"/>
      <c r="L177" s="45"/>
      <c r="M177" s="83"/>
      <c r="N177" s="41"/>
    </row>
    <row r="178" spans="1:14" x14ac:dyDescent="0.25">
      <c r="A178" s="43"/>
      <c r="B178" s="41"/>
      <c r="C178" s="41"/>
      <c r="D178" s="39"/>
      <c r="E178" s="68"/>
      <c r="F178" s="78"/>
      <c r="G178" s="57"/>
      <c r="H178" s="39"/>
      <c r="I178" s="39"/>
      <c r="J178" s="39"/>
      <c r="K178" s="45"/>
      <c r="L178" s="45"/>
      <c r="M178" s="25"/>
      <c r="N178" s="41"/>
    </row>
    <row r="179" spans="1:14" x14ac:dyDescent="0.25">
      <c r="A179" s="43"/>
      <c r="B179" s="41"/>
      <c r="C179" s="41"/>
      <c r="D179" s="39"/>
      <c r="E179" s="68"/>
      <c r="F179" s="78"/>
      <c r="G179" s="57"/>
      <c r="H179" s="39"/>
      <c r="I179" s="39"/>
      <c r="J179" s="39"/>
      <c r="K179" s="45"/>
      <c r="L179" s="45"/>
      <c r="M179" s="25"/>
      <c r="N179" s="41"/>
    </row>
    <row r="180" spans="1:14" x14ac:dyDescent="0.25">
      <c r="A180" s="43"/>
      <c r="B180" s="41"/>
      <c r="C180" s="41"/>
      <c r="D180" s="39"/>
      <c r="E180" s="68"/>
      <c r="F180" s="78"/>
      <c r="G180" s="57"/>
      <c r="H180" s="39"/>
      <c r="I180" s="39"/>
      <c r="J180" s="39"/>
      <c r="K180" s="45"/>
      <c r="L180" s="45"/>
      <c r="M180" s="25"/>
      <c r="N180" s="41"/>
    </row>
    <row r="181" spans="1:14" x14ac:dyDescent="0.25">
      <c r="A181" s="43"/>
      <c r="B181" s="41"/>
      <c r="C181" s="38"/>
      <c r="D181" s="39"/>
      <c r="E181" s="68"/>
      <c r="F181" s="78"/>
      <c r="G181" s="57"/>
      <c r="H181" s="39"/>
      <c r="I181" s="39"/>
      <c r="J181" s="39"/>
      <c r="K181" s="45"/>
      <c r="L181" s="45"/>
      <c r="M181" s="25"/>
      <c r="N181" s="41"/>
    </row>
    <row r="182" spans="1:14" x14ac:dyDescent="0.25">
      <c r="A182" s="43"/>
      <c r="B182" s="41"/>
      <c r="C182" s="41"/>
      <c r="D182" s="39"/>
      <c r="E182" s="68"/>
      <c r="F182" s="78"/>
      <c r="G182" s="57"/>
      <c r="H182" s="41"/>
      <c r="I182" s="39"/>
      <c r="J182" s="39"/>
      <c r="K182" s="45"/>
      <c r="L182" s="45"/>
      <c r="M182" s="25"/>
      <c r="N182" s="41"/>
    </row>
    <row r="183" spans="1:14" x14ac:dyDescent="0.25">
      <c r="A183" s="54"/>
      <c r="B183" s="31"/>
      <c r="C183" s="31"/>
      <c r="D183" s="51"/>
      <c r="E183" s="69"/>
      <c r="F183" s="78"/>
      <c r="G183" s="56"/>
      <c r="H183" s="31"/>
      <c r="I183" s="51"/>
      <c r="J183" s="51"/>
      <c r="K183" s="52"/>
      <c r="L183" s="52"/>
      <c r="M183" s="25"/>
      <c r="N183" s="31"/>
    </row>
    <row r="184" spans="1:14" x14ac:dyDescent="0.25">
      <c r="A184" s="54"/>
      <c r="B184" s="31"/>
      <c r="C184" s="31"/>
      <c r="D184" s="51"/>
      <c r="E184" s="69"/>
      <c r="F184" s="78"/>
      <c r="G184" s="56"/>
      <c r="H184" s="51"/>
      <c r="I184" s="51"/>
      <c r="J184" s="51"/>
      <c r="K184" s="52"/>
      <c r="L184" s="52"/>
      <c r="M184" s="25"/>
      <c r="N184" s="31"/>
    </row>
    <row r="185" spans="1:14" x14ac:dyDescent="0.25">
      <c r="A185" s="54"/>
      <c r="B185" s="31"/>
      <c r="C185" s="31"/>
      <c r="D185" s="51"/>
      <c r="E185" s="69"/>
      <c r="F185" s="78"/>
      <c r="G185" s="56"/>
      <c r="H185" s="51"/>
      <c r="I185" s="51"/>
      <c r="J185" s="51"/>
      <c r="K185" s="52"/>
      <c r="L185" s="52"/>
      <c r="M185" s="25"/>
      <c r="N185" s="31"/>
    </row>
    <row r="186" spans="1:14" x14ac:dyDescent="0.25">
      <c r="A186" s="43"/>
      <c r="B186" s="41"/>
      <c r="C186" s="41"/>
      <c r="D186" s="39"/>
      <c r="E186" s="39"/>
      <c r="F186" s="78"/>
      <c r="G186" s="57"/>
      <c r="H186" s="39"/>
      <c r="I186" s="39"/>
      <c r="J186" s="39"/>
      <c r="K186" s="45"/>
      <c r="L186" s="45"/>
      <c r="M186" s="25"/>
      <c r="N186" s="41"/>
    </row>
    <row r="187" spans="1:14" x14ac:dyDescent="0.25">
      <c r="A187" s="43"/>
      <c r="B187" s="41"/>
      <c r="C187" s="41"/>
      <c r="D187" s="39"/>
      <c r="E187" s="68"/>
      <c r="F187" s="78"/>
      <c r="G187" s="57"/>
      <c r="H187" s="39"/>
      <c r="I187" s="39"/>
      <c r="J187" s="39"/>
      <c r="K187" s="45"/>
      <c r="L187" s="45"/>
      <c r="M187" s="83"/>
      <c r="N187" s="41"/>
    </row>
    <row r="188" spans="1:14" x14ac:dyDescent="0.25">
      <c r="A188" s="43"/>
      <c r="B188" s="41"/>
      <c r="C188" s="47"/>
      <c r="D188" s="39"/>
      <c r="E188" s="66"/>
      <c r="F188" s="78"/>
      <c r="G188" s="57"/>
      <c r="H188" s="39"/>
      <c r="I188" s="39"/>
      <c r="J188" s="39"/>
      <c r="K188" s="45"/>
      <c r="L188" s="45"/>
      <c r="M188" s="83"/>
      <c r="N188" s="41"/>
    </row>
    <row r="189" spans="1:14" x14ac:dyDescent="0.25">
      <c r="A189" s="43"/>
      <c r="B189" s="41"/>
      <c r="C189" s="38"/>
      <c r="D189" s="39"/>
      <c r="E189" s="66"/>
      <c r="F189" s="79"/>
      <c r="G189" s="57"/>
      <c r="H189" s="39"/>
      <c r="I189" s="39"/>
      <c r="J189" s="39"/>
      <c r="K189" s="45"/>
      <c r="L189" s="45"/>
      <c r="M189" s="83"/>
      <c r="N189" s="41"/>
    </row>
    <row r="190" spans="1:14" x14ac:dyDescent="0.25">
      <c r="A190" s="43"/>
      <c r="B190" s="41"/>
      <c r="C190" s="38"/>
      <c r="D190" s="39"/>
      <c r="E190" s="66"/>
      <c r="F190" s="79"/>
      <c r="G190" s="57"/>
      <c r="H190" s="39"/>
      <c r="I190" s="39"/>
      <c r="J190" s="39"/>
      <c r="K190" s="45"/>
      <c r="L190" s="45"/>
      <c r="M190" s="83"/>
      <c r="N190" s="41"/>
    </row>
    <row r="191" spans="1:14" x14ac:dyDescent="0.25">
      <c r="A191" s="43"/>
      <c r="B191" s="41"/>
      <c r="C191" s="38"/>
      <c r="D191" s="39"/>
      <c r="E191" s="66"/>
      <c r="F191" s="79"/>
      <c r="G191" s="57"/>
      <c r="H191" s="39"/>
      <c r="I191" s="39"/>
      <c r="J191" s="39"/>
      <c r="K191" s="45"/>
      <c r="L191" s="45"/>
      <c r="M191" s="83"/>
      <c r="N191" s="41"/>
    </row>
    <row r="192" spans="1:14" x14ac:dyDescent="0.25">
      <c r="A192" s="43"/>
      <c r="B192" s="41"/>
      <c r="C192" s="38"/>
      <c r="D192" s="39"/>
      <c r="E192" s="66"/>
      <c r="F192" s="78"/>
      <c r="G192" s="57"/>
      <c r="H192" s="39"/>
      <c r="I192" s="39"/>
      <c r="J192" s="39"/>
      <c r="K192" s="45"/>
      <c r="L192" s="45"/>
      <c r="M192" s="83"/>
      <c r="N192" s="41"/>
    </row>
    <row r="193" spans="1:14" x14ac:dyDescent="0.25">
      <c r="A193" s="43"/>
      <c r="B193" s="41"/>
      <c r="C193" s="38"/>
      <c r="D193" s="39"/>
      <c r="E193" s="66"/>
      <c r="F193" s="78"/>
      <c r="G193" s="57"/>
      <c r="H193" s="39"/>
      <c r="I193" s="39"/>
      <c r="J193" s="39"/>
      <c r="K193" s="45"/>
      <c r="L193" s="45"/>
      <c r="M193" s="83"/>
      <c r="N193" s="41"/>
    </row>
    <row r="194" spans="1:14" x14ac:dyDescent="0.25">
      <c r="A194" s="43"/>
      <c r="B194" s="41"/>
      <c r="C194" s="38"/>
      <c r="D194" s="39"/>
      <c r="E194" s="66"/>
      <c r="F194" s="78"/>
      <c r="G194" s="57"/>
      <c r="H194" s="39"/>
      <c r="I194" s="39"/>
      <c r="J194" s="39"/>
      <c r="K194" s="45"/>
      <c r="L194" s="45"/>
      <c r="M194" s="83"/>
      <c r="N194" s="41"/>
    </row>
    <row r="195" spans="1:14" x14ac:dyDescent="0.25">
      <c r="A195" s="43"/>
      <c r="B195" s="41"/>
      <c r="C195" s="38"/>
      <c r="D195" s="39"/>
      <c r="E195" s="66"/>
      <c r="F195" s="78"/>
      <c r="G195" s="57"/>
      <c r="H195" s="39"/>
      <c r="I195" s="39"/>
      <c r="J195" s="39"/>
      <c r="K195" s="45"/>
      <c r="L195" s="45"/>
      <c r="M195" s="83"/>
      <c r="N195" s="41"/>
    </row>
    <row r="196" spans="1:14" x14ac:dyDescent="0.25">
      <c r="A196" s="43"/>
      <c r="B196" s="41"/>
      <c r="C196" s="41"/>
      <c r="D196" s="39"/>
      <c r="E196" s="39"/>
      <c r="F196" s="78"/>
      <c r="G196" s="57"/>
      <c r="H196" s="39"/>
      <c r="I196" s="39"/>
      <c r="J196" s="39"/>
      <c r="K196" s="45"/>
      <c r="L196" s="45"/>
      <c r="M196" s="83"/>
      <c r="N196" s="41"/>
    </row>
    <row r="197" spans="1:14" x14ac:dyDescent="0.25">
      <c r="A197" s="43"/>
      <c r="B197" s="41"/>
      <c r="C197" s="41"/>
      <c r="D197" s="39"/>
      <c r="E197" s="66"/>
      <c r="F197" s="78"/>
      <c r="G197" s="57"/>
      <c r="H197" s="39"/>
      <c r="I197" s="39"/>
      <c r="J197" s="39"/>
      <c r="K197" s="45"/>
      <c r="L197" s="45"/>
      <c r="M197" s="83"/>
      <c r="N197" s="41"/>
    </row>
    <row r="198" spans="1:14" x14ac:dyDescent="0.25">
      <c r="A198" s="43"/>
      <c r="B198" s="41"/>
      <c r="C198" s="41"/>
      <c r="D198" s="39"/>
      <c r="E198" s="66"/>
      <c r="F198" s="78"/>
      <c r="G198" s="57"/>
      <c r="H198" s="39"/>
      <c r="I198" s="39"/>
      <c r="J198" s="39"/>
      <c r="K198" s="45"/>
      <c r="L198" s="45"/>
      <c r="M198" s="83"/>
      <c r="N198" s="41"/>
    </row>
    <row r="199" spans="1:14" x14ac:dyDescent="0.25">
      <c r="A199" s="43"/>
      <c r="B199" s="41"/>
      <c r="C199" s="41"/>
      <c r="D199" s="39"/>
      <c r="E199" s="66"/>
      <c r="F199" s="78"/>
      <c r="G199" s="57"/>
      <c r="H199" s="39"/>
      <c r="I199" s="39"/>
      <c r="J199" s="39"/>
      <c r="K199" s="45"/>
      <c r="L199" s="45"/>
      <c r="M199" s="83"/>
      <c r="N199" s="41"/>
    </row>
    <row r="200" spans="1:14" x14ac:dyDescent="0.25">
      <c r="A200" s="43"/>
      <c r="B200" s="41"/>
      <c r="C200" s="41"/>
      <c r="D200" s="39"/>
      <c r="E200" s="66"/>
      <c r="F200" s="78"/>
      <c r="G200" s="57"/>
      <c r="H200" s="39"/>
      <c r="I200" s="39"/>
      <c r="J200" s="39"/>
      <c r="K200" s="45"/>
      <c r="L200" s="45"/>
      <c r="M200" s="83"/>
      <c r="N200" s="41"/>
    </row>
    <row r="201" spans="1:14" x14ac:dyDescent="0.25">
      <c r="A201" s="43"/>
      <c r="B201" s="41"/>
      <c r="C201" s="38"/>
      <c r="D201" s="39"/>
      <c r="E201" s="63"/>
      <c r="F201" s="78"/>
      <c r="G201" s="57"/>
      <c r="H201" s="39"/>
      <c r="I201" s="39"/>
      <c r="J201" s="39"/>
      <c r="K201" s="45"/>
      <c r="L201" s="45"/>
      <c r="M201" s="83"/>
      <c r="N201" s="41"/>
    </row>
    <row r="202" spans="1:14" x14ac:dyDescent="0.25">
      <c r="A202" s="43"/>
      <c r="B202" s="41"/>
      <c r="C202" s="38"/>
      <c r="D202" s="39"/>
      <c r="E202" s="39"/>
      <c r="F202" s="78"/>
      <c r="G202" s="57"/>
      <c r="H202" s="39"/>
      <c r="I202" s="39"/>
      <c r="J202" s="39"/>
      <c r="K202" s="45"/>
      <c r="L202" s="45"/>
      <c r="M202" s="25"/>
      <c r="N202" s="41"/>
    </row>
    <row r="203" spans="1:14" x14ac:dyDescent="0.25">
      <c r="A203" s="54"/>
      <c r="B203" s="31"/>
      <c r="C203" s="55"/>
      <c r="D203" s="31"/>
      <c r="E203" s="64"/>
      <c r="F203" s="78"/>
      <c r="G203" s="56"/>
      <c r="H203" s="51"/>
      <c r="I203" s="51"/>
      <c r="J203" s="51"/>
      <c r="K203" s="52"/>
      <c r="L203" s="52"/>
      <c r="M203" s="25"/>
      <c r="N203" s="31"/>
    </row>
    <row r="204" spans="1:14" x14ac:dyDescent="0.25">
      <c r="A204" s="43"/>
      <c r="B204" s="41"/>
      <c r="C204" s="38"/>
      <c r="D204" s="39"/>
      <c r="E204" s="63"/>
      <c r="F204" s="78"/>
      <c r="G204" s="57"/>
      <c r="H204" s="41"/>
      <c r="I204" s="39"/>
      <c r="J204" s="39"/>
      <c r="K204" s="45"/>
      <c r="L204" s="45"/>
      <c r="M204" s="83"/>
      <c r="N204" s="41"/>
    </row>
    <row r="205" spans="1:14" x14ac:dyDescent="0.25">
      <c r="A205" s="43"/>
      <c r="B205" s="41"/>
      <c r="C205" s="38"/>
      <c r="D205" s="39"/>
      <c r="E205" s="63"/>
      <c r="F205" s="78"/>
      <c r="G205" s="57"/>
      <c r="H205" s="39"/>
      <c r="I205" s="39"/>
      <c r="J205" s="39"/>
      <c r="K205" s="45"/>
      <c r="L205" s="45"/>
      <c r="M205" s="25"/>
      <c r="N205" s="41"/>
    </row>
    <row r="206" spans="1:14" x14ac:dyDescent="0.25">
      <c r="A206" s="43"/>
      <c r="B206" s="41"/>
      <c r="C206" s="38"/>
      <c r="D206" s="39"/>
      <c r="E206" s="39"/>
      <c r="F206" s="78"/>
      <c r="G206" s="57"/>
      <c r="H206" s="39"/>
      <c r="I206" s="39"/>
      <c r="J206" s="39"/>
      <c r="K206" s="45"/>
      <c r="L206" s="45"/>
      <c r="M206" s="25"/>
      <c r="N206" s="41"/>
    </row>
    <row r="207" spans="1:14" x14ac:dyDescent="0.25">
      <c r="A207" s="43"/>
      <c r="B207" s="41"/>
      <c r="C207" s="38"/>
      <c r="D207" s="39"/>
      <c r="E207" s="63"/>
      <c r="F207" s="78"/>
      <c r="G207" s="57"/>
      <c r="H207" s="39"/>
      <c r="I207" s="41"/>
      <c r="J207" s="41"/>
      <c r="K207" s="45"/>
      <c r="L207" s="45"/>
      <c r="M207" s="83"/>
      <c r="N207" s="41"/>
    </row>
    <row r="208" spans="1:14" x14ac:dyDescent="0.25">
      <c r="A208" s="43"/>
      <c r="B208" s="41"/>
      <c r="C208" s="38"/>
      <c r="D208" s="39"/>
      <c r="E208" s="66"/>
      <c r="F208" s="78"/>
      <c r="G208" s="57"/>
      <c r="H208" s="39"/>
      <c r="I208" s="39"/>
      <c r="J208" s="39"/>
      <c r="K208" s="45"/>
      <c r="L208" s="45"/>
      <c r="M208" s="25"/>
      <c r="N208" s="41"/>
    </row>
    <row r="209" spans="1:14" x14ac:dyDescent="0.25">
      <c r="A209" s="67"/>
      <c r="B209" s="41"/>
      <c r="C209" s="38"/>
      <c r="D209" s="39"/>
      <c r="E209" s="66"/>
      <c r="F209" s="78"/>
      <c r="G209" s="57"/>
      <c r="H209" s="39"/>
      <c r="I209" s="39"/>
      <c r="J209" s="39"/>
      <c r="K209" s="45"/>
      <c r="L209" s="45"/>
      <c r="M209" s="25"/>
      <c r="N209" s="41"/>
    </row>
    <row r="210" spans="1:14" x14ac:dyDescent="0.25">
      <c r="A210" s="43"/>
      <c r="B210" s="41"/>
      <c r="C210" s="38"/>
      <c r="D210" s="39"/>
      <c r="E210" s="66"/>
      <c r="F210" s="78"/>
      <c r="G210" s="57"/>
      <c r="H210" s="39"/>
      <c r="I210" s="39"/>
      <c r="J210" s="39"/>
      <c r="K210" s="45"/>
      <c r="L210" s="45"/>
      <c r="M210" s="25"/>
      <c r="N210" s="41"/>
    </row>
    <row r="211" spans="1:14" x14ac:dyDescent="0.25">
      <c r="A211" s="43"/>
      <c r="B211" s="41"/>
      <c r="C211" s="38"/>
      <c r="D211" s="39"/>
      <c r="E211" s="68"/>
      <c r="F211" s="78"/>
      <c r="G211" s="57"/>
      <c r="H211" s="39"/>
      <c r="I211" s="39"/>
      <c r="J211" s="39"/>
      <c r="K211" s="45"/>
      <c r="L211" s="45"/>
      <c r="M211" s="25"/>
      <c r="N211" s="41"/>
    </row>
    <row r="212" spans="1:14" x14ac:dyDescent="0.25">
      <c r="A212" s="54"/>
      <c r="B212" s="31"/>
      <c r="C212" s="55"/>
      <c r="D212" s="51"/>
      <c r="E212" s="69"/>
      <c r="F212" s="78"/>
      <c r="G212" s="56"/>
      <c r="H212" s="51"/>
      <c r="I212" s="51"/>
      <c r="J212" s="51"/>
      <c r="K212" s="52"/>
      <c r="L212" s="52"/>
      <c r="M212" s="25"/>
      <c r="N212" s="31"/>
    </row>
    <row r="213" spans="1:14" x14ac:dyDescent="0.25">
      <c r="A213" s="54"/>
      <c r="B213" s="31"/>
      <c r="C213" s="55"/>
      <c r="D213" s="51"/>
      <c r="E213" s="69"/>
      <c r="F213" s="78"/>
      <c r="G213" s="56"/>
      <c r="H213" s="31"/>
      <c r="I213" s="51"/>
      <c r="J213" s="51"/>
      <c r="K213" s="52"/>
      <c r="L213" s="52"/>
      <c r="M213" s="83"/>
      <c r="N213" s="31"/>
    </row>
    <row r="214" spans="1:14" x14ac:dyDescent="0.25">
      <c r="A214" s="43"/>
      <c r="B214" s="41"/>
      <c r="C214" s="38"/>
      <c r="D214" s="39"/>
      <c r="E214" s="68"/>
      <c r="F214" s="78"/>
      <c r="G214" s="57"/>
      <c r="H214" s="39"/>
      <c r="I214" s="39"/>
      <c r="J214" s="39"/>
      <c r="K214" s="45"/>
      <c r="L214" s="45"/>
      <c r="M214" s="83"/>
      <c r="N214" s="41"/>
    </row>
    <row r="215" spans="1:14" x14ac:dyDescent="0.25">
      <c r="A215" s="43"/>
      <c r="B215" s="41"/>
      <c r="C215" s="38"/>
      <c r="D215" s="39"/>
      <c r="E215" s="68"/>
      <c r="F215" s="78"/>
      <c r="G215" s="57"/>
      <c r="H215" s="39"/>
      <c r="I215" s="39"/>
      <c r="J215" s="39"/>
      <c r="K215" s="45"/>
      <c r="L215" s="45"/>
      <c r="M215" s="83"/>
      <c r="N215" s="41"/>
    </row>
    <row r="216" spans="1:14" x14ac:dyDescent="0.25">
      <c r="A216" s="43"/>
      <c r="B216" s="41"/>
      <c r="C216" s="38"/>
      <c r="D216" s="39"/>
      <c r="E216" s="68"/>
      <c r="F216" s="78"/>
      <c r="G216" s="57"/>
      <c r="H216" s="39"/>
      <c r="I216" s="39"/>
      <c r="J216" s="39"/>
      <c r="K216" s="45"/>
      <c r="L216" s="45"/>
      <c r="M216" s="83"/>
      <c r="N216" s="41"/>
    </row>
    <row r="217" spans="1:14" x14ac:dyDescent="0.25">
      <c r="A217" s="43"/>
      <c r="B217" s="41"/>
      <c r="C217" s="38"/>
      <c r="D217" s="39"/>
      <c r="E217" s="68"/>
      <c r="F217" s="78"/>
      <c r="G217" s="57"/>
      <c r="H217" s="39"/>
      <c r="I217" s="39"/>
      <c r="J217" s="39"/>
      <c r="K217" s="45"/>
      <c r="L217" s="45"/>
      <c r="M217" s="83"/>
      <c r="N217" s="41"/>
    </row>
  </sheetData>
  <mergeCells count="2">
    <mergeCell ref="E25:E26"/>
    <mergeCell ref="F25:F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1"/>
  <sheetViews>
    <sheetView workbookViewId="0">
      <selection activeCell="E5" sqref="E5"/>
    </sheetView>
  </sheetViews>
  <sheetFormatPr baseColWidth="10" defaultRowHeight="15" x14ac:dyDescent="0.25"/>
  <cols>
    <col min="1" max="1" width="15.140625" style="165" customWidth="1"/>
    <col min="2" max="2" width="17.140625" style="165" customWidth="1"/>
    <col min="3" max="3" width="22.140625" style="165" customWidth="1"/>
    <col min="4" max="4" width="21.28515625" style="165" customWidth="1"/>
    <col min="5" max="5" width="57.42578125" style="165" customWidth="1"/>
    <col min="6" max="6" width="17" style="165" customWidth="1"/>
    <col min="7" max="7" width="21.28515625" style="165" customWidth="1"/>
    <col min="8" max="8" width="19.42578125" style="165" customWidth="1"/>
    <col min="9" max="9" width="17.7109375" style="165" customWidth="1"/>
    <col min="10" max="10" width="24.28515625" style="165" customWidth="1"/>
    <col min="11" max="11" width="21" style="182" customWidth="1"/>
    <col min="12" max="12" width="18.7109375" style="182" customWidth="1"/>
    <col min="13" max="16384" width="11.42578125" style="165"/>
  </cols>
  <sheetData>
    <row r="1" spans="1:14" ht="45" x14ac:dyDescent="0.25">
      <c r="A1" s="80" t="s">
        <v>0</v>
      </c>
      <c r="B1" s="80" t="s">
        <v>5</v>
      </c>
      <c r="C1" s="80" t="s">
        <v>1</v>
      </c>
      <c r="D1" s="80" t="s">
        <v>6</v>
      </c>
      <c r="E1" s="80" t="s">
        <v>178</v>
      </c>
      <c r="F1" s="80" t="s">
        <v>248</v>
      </c>
      <c r="G1" s="80" t="s">
        <v>8</v>
      </c>
      <c r="H1" s="80" t="s">
        <v>48</v>
      </c>
      <c r="I1" s="12" t="s">
        <v>99</v>
      </c>
      <c r="J1" s="12" t="s">
        <v>294</v>
      </c>
      <c r="K1" s="80" t="s">
        <v>2</v>
      </c>
      <c r="L1" s="80" t="s">
        <v>3</v>
      </c>
      <c r="M1" s="80" t="s">
        <v>290</v>
      </c>
      <c r="N1" s="80" t="s">
        <v>10</v>
      </c>
    </row>
    <row r="2" spans="1:14" ht="135" x14ac:dyDescent="0.25">
      <c r="A2" s="25"/>
      <c r="B2" s="12"/>
      <c r="C2" s="25"/>
      <c r="D2" s="25"/>
      <c r="E2" s="37"/>
      <c r="F2" s="33"/>
      <c r="G2" s="30"/>
      <c r="H2" s="25"/>
      <c r="I2" s="25"/>
      <c r="J2" s="25"/>
      <c r="K2" s="16">
        <v>42384</v>
      </c>
      <c r="L2" s="16">
        <v>42403</v>
      </c>
      <c r="M2" s="83">
        <v>1</v>
      </c>
      <c r="N2" s="12" t="s">
        <v>32</v>
      </c>
    </row>
    <row r="3" spans="1:14" ht="60" x14ac:dyDescent="0.25">
      <c r="A3" s="31"/>
      <c r="B3" s="31"/>
      <c r="C3" s="31"/>
      <c r="D3" s="84"/>
      <c r="E3" s="37"/>
      <c r="F3" s="85"/>
      <c r="G3" s="26"/>
      <c r="H3" s="31"/>
      <c r="I3" s="31"/>
      <c r="J3" s="31"/>
      <c r="K3" s="52">
        <v>42401</v>
      </c>
      <c r="L3" s="52">
        <v>42767</v>
      </c>
      <c r="M3" s="52" t="s">
        <v>295</v>
      </c>
      <c r="N3" s="31" t="s">
        <v>80</v>
      </c>
    </row>
    <row r="4" spans="1:14" ht="60" x14ac:dyDescent="0.25">
      <c r="A4" s="25"/>
      <c r="B4" s="12"/>
      <c r="C4" s="12"/>
      <c r="D4" s="25"/>
      <c r="E4" s="37"/>
      <c r="F4" s="33"/>
      <c r="G4" s="30"/>
      <c r="H4" s="25"/>
      <c r="I4" s="25"/>
      <c r="J4" s="25"/>
      <c r="K4" s="16">
        <v>42387</v>
      </c>
      <c r="L4" s="16">
        <v>42721</v>
      </c>
      <c r="M4" s="83">
        <v>1</v>
      </c>
      <c r="N4" s="12" t="s">
        <v>41</v>
      </c>
    </row>
    <row r="5" spans="1:14" ht="60" x14ac:dyDescent="0.25">
      <c r="A5" s="25"/>
      <c r="B5" s="12"/>
      <c r="C5" s="25"/>
      <c r="D5" s="25"/>
      <c r="E5" s="37"/>
      <c r="F5" s="33"/>
      <c r="G5" s="30"/>
      <c r="H5" s="25"/>
      <c r="I5" s="12"/>
      <c r="J5" s="12"/>
      <c r="K5" s="16">
        <v>42390</v>
      </c>
      <c r="L5" s="32" t="s">
        <v>215</v>
      </c>
      <c r="M5" s="83">
        <v>1</v>
      </c>
      <c r="N5" s="12" t="s">
        <v>35</v>
      </c>
    </row>
    <row r="6" spans="1:14" ht="90" x14ac:dyDescent="0.25">
      <c r="A6" s="12"/>
      <c r="B6" s="12"/>
      <c r="C6" s="12"/>
      <c r="D6" s="87"/>
      <c r="E6" s="37"/>
      <c r="F6" s="88"/>
      <c r="G6" s="26"/>
      <c r="H6" s="12"/>
      <c r="I6" s="12"/>
      <c r="J6" s="12"/>
      <c r="K6" s="16">
        <v>42401</v>
      </c>
      <c r="L6" s="16">
        <v>42734</v>
      </c>
      <c r="M6" s="83">
        <v>1</v>
      </c>
      <c r="N6" s="12" t="s">
        <v>162</v>
      </c>
    </row>
    <row r="7" spans="1:14" ht="120" x14ac:dyDescent="0.25">
      <c r="A7" s="25"/>
      <c r="B7" s="12"/>
      <c r="C7" s="25"/>
      <c r="D7" s="25"/>
      <c r="E7" s="35"/>
      <c r="F7" s="33"/>
      <c r="G7" s="30"/>
      <c r="H7" s="25"/>
      <c r="I7" s="25"/>
      <c r="J7" s="25"/>
      <c r="K7" s="16">
        <v>42401</v>
      </c>
      <c r="L7" s="16">
        <v>42460</v>
      </c>
      <c r="M7" s="83">
        <v>1</v>
      </c>
      <c r="N7" s="12" t="s">
        <v>30</v>
      </c>
    </row>
    <row r="8" spans="1:14" ht="60" x14ac:dyDescent="0.25">
      <c r="A8" s="25"/>
      <c r="B8" s="12"/>
      <c r="C8" s="12"/>
      <c r="D8" s="25"/>
      <c r="E8" s="35"/>
      <c r="F8" s="33"/>
      <c r="G8" s="30"/>
      <c r="H8" s="25"/>
      <c r="I8" s="25"/>
      <c r="J8" s="25"/>
      <c r="K8" s="16">
        <v>42401</v>
      </c>
      <c r="L8" s="16">
        <v>42582</v>
      </c>
      <c r="M8" s="83">
        <v>1</v>
      </c>
      <c r="N8" s="12" t="s">
        <v>54</v>
      </c>
    </row>
    <row r="9" spans="1:14" ht="45" x14ac:dyDescent="0.25">
      <c r="A9" s="25"/>
      <c r="B9" s="12"/>
      <c r="C9" s="12"/>
      <c r="D9" s="12"/>
      <c r="E9" s="35"/>
      <c r="F9" s="33"/>
      <c r="G9" s="94"/>
      <c r="H9" s="12"/>
      <c r="I9" s="12"/>
      <c r="J9" s="12"/>
      <c r="K9" s="32">
        <v>42401</v>
      </c>
      <c r="L9" s="32">
        <v>42735</v>
      </c>
      <c r="M9" s="83">
        <v>1</v>
      </c>
      <c r="N9" s="12" t="s">
        <v>187</v>
      </c>
    </row>
    <row r="10" spans="1:14" ht="60" x14ac:dyDescent="0.25">
      <c r="A10" s="12"/>
      <c r="B10" s="12"/>
      <c r="C10" s="12"/>
      <c r="D10" s="12"/>
      <c r="E10" s="37"/>
      <c r="F10" s="88"/>
      <c r="G10" s="94"/>
      <c r="H10" s="12"/>
      <c r="I10" s="12"/>
      <c r="J10" s="12"/>
      <c r="K10" s="32">
        <v>42401</v>
      </c>
      <c r="L10" s="32">
        <v>42735</v>
      </c>
      <c r="M10" s="83">
        <v>1</v>
      </c>
      <c r="N10" s="12" t="s">
        <v>122</v>
      </c>
    </row>
    <row r="11" spans="1:14" ht="90" x14ac:dyDescent="0.25">
      <c r="A11" s="12"/>
      <c r="B11" s="12"/>
      <c r="C11" s="12"/>
      <c r="D11" s="12"/>
      <c r="E11" s="37"/>
      <c r="F11" s="88"/>
      <c r="G11" s="94"/>
      <c r="H11" s="12"/>
      <c r="I11" s="12"/>
      <c r="J11" s="12"/>
      <c r="K11" s="32">
        <v>42401</v>
      </c>
      <c r="L11" s="50">
        <v>42735</v>
      </c>
      <c r="M11" s="83">
        <v>1</v>
      </c>
      <c r="N11" s="12" t="s">
        <v>75</v>
      </c>
    </row>
    <row r="12" spans="1:14" ht="90" x14ac:dyDescent="0.25">
      <c r="A12" s="12"/>
      <c r="B12" s="12"/>
      <c r="C12" s="12"/>
      <c r="D12" s="12"/>
      <c r="E12" s="37"/>
      <c r="F12" s="88"/>
      <c r="G12" s="94"/>
      <c r="H12" s="12"/>
      <c r="I12" s="12"/>
      <c r="J12" s="12"/>
      <c r="K12" s="32">
        <v>42401</v>
      </c>
      <c r="L12" s="32">
        <v>42735</v>
      </c>
      <c r="M12" s="83">
        <v>1</v>
      </c>
      <c r="N12" s="12" t="s">
        <v>75</v>
      </c>
    </row>
    <row r="13" spans="1:14" ht="75" x14ac:dyDescent="0.25">
      <c r="A13" s="12"/>
      <c r="B13" s="12"/>
      <c r="C13" s="12"/>
      <c r="D13" s="12"/>
      <c r="E13" s="37"/>
      <c r="F13" s="88"/>
      <c r="G13" s="94"/>
      <c r="H13" s="12"/>
      <c r="I13" s="12"/>
      <c r="J13" s="12"/>
      <c r="K13" s="32">
        <v>42401</v>
      </c>
      <c r="L13" s="32">
        <v>42735</v>
      </c>
      <c r="M13" s="83">
        <v>1</v>
      </c>
      <c r="N13" s="12" t="s">
        <v>85</v>
      </c>
    </row>
    <row r="14" spans="1:14" ht="45" x14ac:dyDescent="0.25">
      <c r="A14" s="12"/>
      <c r="B14" s="12"/>
      <c r="C14" s="12"/>
      <c r="D14" s="12"/>
      <c r="E14" s="37"/>
      <c r="F14" s="88"/>
      <c r="G14" s="94"/>
      <c r="H14" s="12"/>
      <c r="I14" s="12"/>
      <c r="J14" s="12"/>
      <c r="K14" s="32">
        <v>42401</v>
      </c>
      <c r="L14" s="32">
        <v>42735</v>
      </c>
      <c r="M14" s="83">
        <v>1</v>
      </c>
      <c r="N14" s="12" t="s">
        <v>149</v>
      </c>
    </row>
    <row r="15" spans="1:14" ht="60" x14ac:dyDescent="0.25">
      <c r="A15" s="12"/>
      <c r="B15" s="12"/>
      <c r="C15" s="12"/>
      <c r="D15" s="12"/>
      <c r="E15" s="37"/>
      <c r="F15" s="88"/>
      <c r="G15" s="94"/>
      <c r="H15" s="12"/>
      <c r="I15" s="12"/>
      <c r="J15" s="12"/>
      <c r="K15" s="32">
        <v>42401</v>
      </c>
      <c r="L15" s="32">
        <v>42735</v>
      </c>
      <c r="M15" s="83">
        <v>1</v>
      </c>
      <c r="N15" s="12" t="s">
        <v>87</v>
      </c>
    </row>
    <row r="16" spans="1:14" ht="60" x14ac:dyDescent="0.25">
      <c r="A16" s="25"/>
      <c r="B16" s="12"/>
      <c r="C16" s="12"/>
      <c r="D16" s="12"/>
      <c r="E16" s="35"/>
      <c r="F16" s="33"/>
      <c r="G16" s="94"/>
      <c r="H16" s="12"/>
      <c r="I16" s="12"/>
      <c r="J16" s="12"/>
      <c r="K16" s="32">
        <v>42401</v>
      </c>
      <c r="L16" s="32">
        <v>42704</v>
      </c>
      <c r="M16" s="83">
        <v>1</v>
      </c>
      <c r="N16" s="12" t="s">
        <v>53</v>
      </c>
    </row>
    <row r="17" spans="1:14" ht="75" x14ac:dyDescent="0.25">
      <c r="A17" s="12"/>
      <c r="B17" s="12"/>
      <c r="C17" s="12"/>
      <c r="D17" s="12"/>
      <c r="E17" s="35"/>
      <c r="F17" s="88"/>
      <c r="G17" s="30"/>
      <c r="H17" s="12"/>
      <c r="I17" s="12"/>
      <c r="J17" s="12"/>
      <c r="K17" s="32">
        <v>42403</v>
      </c>
      <c r="L17" s="32">
        <v>42721</v>
      </c>
      <c r="M17" s="83">
        <v>1</v>
      </c>
      <c r="N17" s="12" t="s">
        <v>11</v>
      </c>
    </row>
    <row r="18" spans="1:14" ht="75" x14ac:dyDescent="0.25">
      <c r="A18" s="25"/>
      <c r="B18" s="12"/>
      <c r="C18" s="12"/>
      <c r="D18" s="12"/>
      <c r="E18" s="35"/>
      <c r="F18" s="33"/>
      <c r="G18" s="94"/>
      <c r="H18" s="12"/>
      <c r="I18" s="12"/>
      <c r="J18" s="12"/>
      <c r="K18" s="32">
        <v>42402</v>
      </c>
      <c r="L18" s="32">
        <v>42735</v>
      </c>
      <c r="M18" s="83">
        <v>1</v>
      </c>
      <c r="N18" s="12" t="s">
        <v>11</v>
      </c>
    </row>
    <row r="19" spans="1:14" ht="90" x14ac:dyDescent="0.25">
      <c r="A19" s="39"/>
      <c r="B19" s="41"/>
      <c r="C19" s="41"/>
      <c r="D19" s="39"/>
      <c r="E19" s="35"/>
      <c r="F19" s="48"/>
      <c r="G19" s="49"/>
      <c r="H19" s="39"/>
      <c r="I19" s="39"/>
      <c r="J19" s="39"/>
      <c r="K19" s="45">
        <v>42401</v>
      </c>
      <c r="L19" s="45">
        <v>42735</v>
      </c>
      <c r="M19" s="83">
        <v>1</v>
      </c>
      <c r="N19" s="41" t="s">
        <v>38</v>
      </c>
    </row>
    <row r="20" spans="1:14" ht="90" x14ac:dyDescent="0.25">
      <c r="A20" s="25"/>
      <c r="B20" s="12"/>
      <c r="C20" s="12"/>
      <c r="D20" s="25"/>
      <c r="E20" s="35"/>
      <c r="F20" s="145"/>
      <c r="G20" s="30"/>
      <c r="H20" s="25"/>
      <c r="I20" s="25"/>
      <c r="J20" s="25"/>
      <c r="K20" s="16">
        <v>42401</v>
      </c>
      <c r="L20" s="16">
        <v>42735</v>
      </c>
      <c r="M20" s="83">
        <v>1</v>
      </c>
      <c r="N20" s="12" t="s">
        <v>38</v>
      </c>
    </row>
    <row r="21" spans="1:14" ht="120" x14ac:dyDescent="0.25">
      <c r="A21" s="25"/>
      <c r="B21" s="12"/>
      <c r="C21" s="12"/>
      <c r="D21" s="25"/>
      <c r="E21" s="37"/>
      <c r="F21" s="79"/>
      <c r="G21" s="30"/>
      <c r="H21" s="25"/>
      <c r="I21" s="25"/>
      <c r="J21" s="25"/>
      <c r="K21" s="16">
        <v>42401</v>
      </c>
      <c r="L21" s="16">
        <v>42735</v>
      </c>
      <c r="M21" s="83">
        <v>1</v>
      </c>
      <c r="N21" s="12" t="s">
        <v>74</v>
      </c>
    </row>
    <row r="22" spans="1:14" ht="75" x14ac:dyDescent="0.25">
      <c r="A22" s="12"/>
      <c r="B22" s="12"/>
      <c r="C22" s="12"/>
      <c r="D22" s="12"/>
      <c r="E22" s="37"/>
      <c r="F22" s="145"/>
      <c r="G22" s="26"/>
      <c r="H22" s="12"/>
      <c r="I22" s="12"/>
      <c r="J22" s="12"/>
      <c r="K22" s="32">
        <v>42401</v>
      </c>
      <c r="L22" s="32">
        <v>42735</v>
      </c>
      <c r="M22" s="83">
        <v>1</v>
      </c>
      <c r="N22" s="12" t="s">
        <v>117</v>
      </c>
    </row>
    <row r="23" spans="1:14" ht="90" x14ac:dyDescent="0.25">
      <c r="A23" s="25"/>
      <c r="B23" s="12"/>
      <c r="C23" s="12"/>
      <c r="D23" s="25"/>
      <c r="E23" s="166"/>
      <c r="F23" s="145"/>
      <c r="G23" s="30"/>
      <c r="H23" s="25"/>
      <c r="I23" s="25"/>
      <c r="J23" s="25"/>
      <c r="K23" s="16">
        <v>42401</v>
      </c>
      <c r="L23" s="16">
        <v>42735</v>
      </c>
      <c r="M23" s="83">
        <v>1</v>
      </c>
      <c r="N23" s="12" t="s">
        <v>75</v>
      </c>
    </row>
    <row r="24" spans="1:14" ht="45" x14ac:dyDescent="0.25">
      <c r="A24" s="25"/>
      <c r="B24" s="12"/>
      <c r="C24" s="12"/>
      <c r="D24" s="25"/>
      <c r="E24" s="37"/>
      <c r="F24" s="145"/>
      <c r="G24" s="30"/>
      <c r="H24" s="25"/>
      <c r="I24" s="25"/>
      <c r="J24" s="25"/>
      <c r="K24" s="16">
        <v>42401</v>
      </c>
      <c r="L24" s="16">
        <v>42735</v>
      </c>
      <c r="M24" s="83">
        <v>1</v>
      </c>
      <c r="N24" s="12" t="s">
        <v>121</v>
      </c>
    </row>
    <row r="25" spans="1:14" ht="75" x14ac:dyDescent="0.25">
      <c r="A25" s="25"/>
      <c r="B25" s="12"/>
      <c r="C25" s="12"/>
      <c r="D25" s="12"/>
      <c r="E25" s="36"/>
      <c r="F25" s="162"/>
      <c r="G25" s="30"/>
      <c r="H25" s="25"/>
      <c r="I25" s="25"/>
      <c r="J25" s="25"/>
      <c r="K25" s="16">
        <v>42401</v>
      </c>
      <c r="L25" s="16">
        <v>42735</v>
      </c>
      <c r="M25" s="83">
        <v>1</v>
      </c>
      <c r="N25" s="12" t="s">
        <v>85</v>
      </c>
    </row>
    <row r="26" spans="1:14" ht="72.75" customHeight="1" x14ac:dyDescent="0.25">
      <c r="A26" s="101"/>
      <c r="B26" s="80"/>
      <c r="C26" s="12"/>
      <c r="D26" s="12"/>
      <c r="E26" s="36"/>
      <c r="F26" s="162"/>
      <c r="G26" s="30"/>
      <c r="H26" s="25"/>
      <c r="I26" s="25"/>
      <c r="J26" s="25"/>
      <c r="K26" s="16"/>
      <c r="L26" s="16"/>
      <c r="M26" s="16"/>
      <c r="N26" s="12"/>
    </row>
    <row r="27" spans="1:14" ht="75" x14ac:dyDescent="0.25">
      <c r="A27" s="25"/>
      <c r="B27" s="12"/>
      <c r="C27" s="12"/>
      <c r="D27" s="25"/>
      <c r="E27" s="166"/>
      <c r="F27" s="145"/>
      <c r="G27" s="30"/>
      <c r="H27" s="25"/>
      <c r="I27" s="25"/>
      <c r="J27" s="25"/>
      <c r="K27" s="16">
        <v>42401</v>
      </c>
      <c r="L27" s="16">
        <v>42551</v>
      </c>
      <c r="M27" s="83">
        <v>1</v>
      </c>
      <c r="N27" s="12" t="s">
        <v>79</v>
      </c>
    </row>
    <row r="28" spans="1:14" ht="60" x14ac:dyDescent="0.25">
      <c r="A28" s="12"/>
      <c r="B28" s="12"/>
      <c r="C28" s="12"/>
      <c r="D28" s="25"/>
      <c r="E28" s="166"/>
      <c r="F28" s="79"/>
      <c r="G28" s="30"/>
      <c r="H28" s="25"/>
      <c r="I28" s="25"/>
      <c r="J28" s="25"/>
      <c r="K28" s="16">
        <v>42401</v>
      </c>
      <c r="L28" s="16">
        <v>42735</v>
      </c>
      <c r="M28" s="83">
        <v>1</v>
      </c>
      <c r="N28" s="12" t="s">
        <v>122</v>
      </c>
    </row>
    <row r="29" spans="1:14" ht="60" x14ac:dyDescent="0.25">
      <c r="A29" s="12"/>
      <c r="B29" s="12"/>
      <c r="C29" s="12"/>
      <c r="D29" s="12"/>
      <c r="E29" s="166"/>
      <c r="F29" s="79"/>
      <c r="G29" s="26"/>
      <c r="H29" s="12"/>
      <c r="I29" s="12"/>
      <c r="J29" s="12"/>
      <c r="K29" s="16">
        <v>42401</v>
      </c>
      <c r="L29" s="16">
        <v>42490</v>
      </c>
      <c r="M29" s="83">
        <v>1</v>
      </c>
      <c r="N29" s="12" t="s">
        <v>122</v>
      </c>
    </row>
    <row r="30" spans="1:14" ht="60" x14ac:dyDescent="0.25">
      <c r="A30" s="25"/>
      <c r="B30" s="12"/>
      <c r="C30" s="12"/>
      <c r="D30" s="25"/>
      <c r="E30" s="166"/>
      <c r="F30" s="145"/>
      <c r="G30" s="30"/>
      <c r="H30" s="25"/>
      <c r="I30" s="25"/>
      <c r="J30" s="25"/>
      <c r="K30" s="16">
        <v>42401</v>
      </c>
      <c r="L30" s="16">
        <v>42735</v>
      </c>
      <c r="M30" s="83">
        <v>1</v>
      </c>
      <c r="N30" s="12" t="s">
        <v>122</v>
      </c>
    </row>
    <row r="31" spans="1:14" x14ac:dyDescent="0.25">
      <c r="A31" s="101"/>
      <c r="B31" s="80"/>
      <c r="C31" s="12"/>
      <c r="D31" s="25"/>
      <c r="E31" s="101"/>
      <c r="F31" s="37"/>
      <c r="G31" s="30"/>
      <c r="H31" s="25"/>
      <c r="I31" s="25"/>
      <c r="J31" s="25"/>
      <c r="K31" s="16"/>
      <c r="L31" s="16"/>
      <c r="M31" s="16"/>
      <c r="N31" s="12"/>
    </row>
    <row r="32" spans="1:14" ht="45" x14ac:dyDescent="0.25">
      <c r="A32" s="25"/>
      <c r="B32" s="12"/>
      <c r="C32" s="12"/>
      <c r="D32" s="25"/>
      <c r="E32" s="35"/>
      <c r="F32" s="145"/>
      <c r="G32" s="30"/>
      <c r="H32" s="25"/>
      <c r="I32" s="12"/>
      <c r="J32" s="12"/>
      <c r="K32" s="16">
        <v>42418</v>
      </c>
      <c r="L32" s="16">
        <v>42660</v>
      </c>
      <c r="M32" s="83">
        <v>1</v>
      </c>
      <c r="N32" s="12" t="s">
        <v>46</v>
      </c>
    </row>
    <row r="33" spans="1:14" ht="90" x14ac:dyDescent="0.25">
      <c r="A33" s="25"/>
      <c r="B33" s="12"/>
      <c r="C33" s="12"/>
      <c r="D33" s="25"/>
      <c r="E33" s="166"/>
      <c r="F33" s="79"/>
      <c r="G33" s="30"/>
      <c r="H33" s="25"/>
      <c r="I33" s="12"/>
      <c r="J33" s="12"/>
      <c r="K33" s="16">
        <v>42405</v>
      </c>
      <c r="L33" s="16">
        <v>42678</v>
      </c>
      <c r="M33" s="83">
        <v>1</v>
      </c>
      <c r="N33" s="12" t="s">
        <v>38</v>
      </c>
    </row>
    <row r="34" spans="1:14" ht="75" x14ac:dyDescent="0.25">
      <c r="A34" s="25"/>
      <c r="B34" s="12"/>
      <c r="C34" s="12"/>
      <c r="D34" s="25"/>
      <c r="E34" s="35"/>
      <c r="F34" s="145"/>
      <c r="G34" s="30"/>
      <c r="H34" s="25"/>
      <c r="I34" s="25"/>
      <c r="J34" s="25"/>
      <c r="K34" s="16">
        <v>42404</v>
      </c>
      <c r="L34" s="16">
        <v>42447</v>
      </c>
      <c r="M34" s="83">
        <v>1</v>
      </c>
      <c r="N34" s="12" t="s">
        <v>11</v>
      </c>
    </row>
    <row r="35" spans="1:14" ht="75" x14ac:dyDescent="0.25">
      <c r="A35" s="25"/>
      <c r="B35" s="12"/>
      <c r="C35" s="12"/>
      <c r="D35" s="25"/>
      <c r="E35" s="37"/>
      <c r="F35" s="145"/>
      <c r="G35" s="30"/>
      <c r="H35" s="25"/>
      <c r="I35" s="25"/>
      <c r="J35" s="25"/>
      <c r="K35" s="16">
        <v>42408</v>
      </c>
      <c r="L35" s="16">
        <v>42735</v>
      </c>
      <c r="M35" s="83">
        <v>1</v>
      </c>
      <c r="N35" s="12" t="s">
        <v>85</v>
      </c>
    </row>
    <row r="36" spans="1:14" ht="75" x14ac:dyDescent="0.25">
      <c r="A36" s="25"/>
      <c r="B36" s="12"/>
      <c r="C36" s="12"/>
      <c r="D36" s="25"/>
      <c r="E36" s="37"/>
      <c r="F36" s="145"/>
      <c r="G36" s="30"/>
      <c r="H36" s="12"/>
      <c r="I36" s="25"/>
      <c r="J36" s="25"/>
      <c r="K36" s="16">
        <v>42408</v>
      </c>
      <c r="L36" s="16">
        <v>42735</v>
      </c>
      <c r="M36" s="83">
        <v>1</v>
      </c>
      <c r="N36" s="12" t="s">
        <v>85</v>
      </c>
    </row>
    <row r="37" spans="1:14" ht="75" x14ac:dyDescent="0.25">
      <c r="A37" s="25"/>
      <c r="B37" s="12"/>
      <c r="C37" s="12"/>
      <c r="D37" s="25"/>
      <c r="E37" s="166"/>
      <c r="F37" s="79"/>
      <c r="G37" s="30"/>
      <c r="H37" s="25"/>
      <c r="I37" s="25"/>
      <c r="J37" s="25"/>
      <c r="K37" s="16">
        <v>42411</v>
      </c>
      <c r="L37" s="16">
        <v>42714</v>
      </c>
      <c r="M37" s="83">
        <v>1</v>
      </c>
      <c r="N37" s="12" t="s">
        <v>262</v>
      </c>
    </row>
    <row r="38" spans="1:14" ht="75" x14ac:dyDescent="0.25">
      <c r="A38" s="25"/>
      <c r="B38" s="12"/>
      <c r="C38" s="12"/>
      <c r="D38" s="25"/>
      <c r="E38" s="37"/>
      <c r="F38" s="145"/>
      <c r="G38" s="30"/>
      <c r="H38" s="25"/>
      <c r="I38" s="25"/>
      <c r="J38" s="25"/>
      <c r="K38" s="16">
        <v>42415</v>
      </c>
      <c r="L38" s="16">
        <v>42718</v>
      </c>
      <c r="M38" s="83">
        <v>1</v>
      </c>
      <c r="N38" s="12" t="s">
        <v>85</v>
      </c>
    </row>
    <row r="39" spans="1:14" ht="90" x14ac:dyDescent="0.25">
      <c r="A39" s="25"/>
      <c r="B39" s="12"/>
      <c r="C39" s="12"/>
      <c r="D39" s="25"/>
      <c r="E39" s="37"/>
      <c r="F39" s="145"/>
      <c r="G39" s="30"/>
      <c r="H39" s="25"/>
      <c r="I39" s="25"/>
      <c r="J39" s="25"/>
      <c r="K39" s="16">
        <v>42411</v>
      </c>
      <c r="L39" s="16">
        <v>42485</v>
      </c>
      <c r="M39" s="83">
        <v>1</v>
      </c>
      <c r="N39" s="12" t="s">
        <v>38</v>
      </c>
    </row>
    <row r="40" spans="1:14" ht="30" x14ac:dyDescent="0.25">
      <c r="A40" s="25"/>
      <c r="B40" s="12"/>
      <c r="C40" s="12"/>
      <c r="D40" s="25"/>
      <c r="E40" s="37"/>
      <c r="F40" s="145"/>
      <c r="G40" s="30"/>
      <c r="H40" s="25"/>
      <c r="I40" s="25"/>
      <c r="J40" s="25"/>
      <c r="K40" s="16">
        <v>42411</v>
      </c>
      <c r="L40" s="16">
        <v>42733</v>
      </c>
      <c r="M40" s="83">
        <v>1</v>
      </c>
      <c r="N40" s="12" t="s">
        <v>95</v>
      </c>
    </row>
    <row r="41" spans="1:14" ht="90" x14ac:dyDescent="0.25">
      <c r="A41" s="25"/>
      <c r="B41" s="12"/>
      <c r="C41" s="12"/>
      <c r="D41" s="25"/>
      <c r="E41" s="37"/>
      <c r="F41" s="145"/>
      <c r="G41" s="30"/>
      <c r="H41" s="25"/>
      <c r="I41" s="25"/>
      <c r="J41" s="25"/>
      <c r="K41" s="16">
        <v>42415</v>
      </c>
      <c r="L41" s="16">
        <v>42733</v>
      </c>
      <c r="M41" s="83">
        <v>1</v>
      </c>
      <c r="N41" s="12" t="s">
        <v>38</v>
      </c>
    </row>
    <row r="42" spans="1:14" ht="75" x14ac:dyDescent="0.25">
      <c r="A42" s="25"/>
      <c r="B42" s="12"/>
      <c r="C42" s="12"/>
      <c r="D42" s="25"/>
      <c r="E42" s="37"/>
      <c r="F42" s="145"/>
      <c r="G42" s="30"/>
      <c r="H42" s="25"/>
      <c r="I42" s="25"/>
      <c r="J42" s="25"/>
      <c r="K42" s="16">
        <v>42415</v>
      </c>
      <c r="L42" s="16">
        <v>42688</v>
      </c>
      <c r="M42" s="83">
        <v>1</v>
      </c>
      <c r="N42" s="12" t="s">
        <v>50</v>
      </c>
    </row>
    <row r="43" spans="1:14" ht="60" x14ac:dyDescent="0.25">
      <c r="A43" s="25"/>
      <c r="B43" s="12"/>
      <c r="C43" s="12"/>
      <c r="D43" s="25"/>
      <c r="E43" s="37"/>
      <c r="F43" s="145"/>
      <c r="G43" s="30"/>
      <c r="H43" s="25"/>
      <c r="I43" s="25"/>
      <c r="J43" s="25"/>
      <c r="K43" s="16">
        <v>42415</v>
      </c>
      <c r="L43" s="16">
        <v>42596</v>
      </c>
      <c r="M43" s="83">
        <v>1</v>
      </c>
      <c r="N43" s="12" t="s">
        <v>53</v>
      </c>
    </row>
    <row r="44" spans="1:14" ht="75" x14ac:dyDescent="0.25">
      <c r="A44" s="25"/>
      <c r="B44" s="12"/>
      <c r="C44" s="12"/>
      <c r="D44" s="25"/>
      <c r="E44" s="37"/>
      <c r="F44" s="145"/>
      <c r="G44" s="30"/>
      <c r="H44" s="25"/>
      <c r="I44" s="12"/>
      <c r="J44" s="12"/>
      <c r="K44" s="16">
        <v>42415</v>
      </c>
      <c r="L44" s="16">
        <v>42596</v>
      </c>
      <c r="M44" s="83">
        <v>1</v>
      </c>
      <c r="N44" s="12" t="s">
        <v>79</v>
      </c>
    </row>
    <row r="45" spans="1:14" ht="75" x14ac:dyDescent="0.25">
      <c r="A45" s="25"/>
      <c r="B45" s="12"/>
      <c r="C45" s="12"/>
      <c r="D45" s="25"/>
      <c r="E45" s="37"/>
      <c r="F45" s="145"/>
      <c r="G45" s="30"/>
      <c r="H45" s="25"/>
      <c r="I45" s="25"/>
      <c r="J45" s="25"/>
      <c r="K45" s="16">
        <v>42413</v>
      </c>
      <c r="L45" s="16">
        <v>42533</v>
      </c>
      <c r="M45" s="83">
        <v>1</v>
      </c>
      <c r="N45" s="12" t="s">
        <v>70</v>
      </c>
    </row>
    <row r="46" spans="1:14" ht="60" x14ac:dyDescent="0.25">
      <c r="A46" s="25"/>
      <c r="B46" s="12"/>
      <c r="C46" s="12"/>
      <c r="D46" s="25"/>
      <c r="E46" s="37"/>
      <c r="F46" s="145"/>
      <c r="G46" s="30"/>
      <c r="H46" s="25"/>
      <c r="I46" s="25"/>
      <c r="J46" s="25"/>
      <c r="K46" s="16">
        <v>42417</v>
      </c>
      <c r="L46" s="16">
        <v>42735</v>
      </c>
      <c r="M46" s="83">
        <v>1</v>
      </c>
      <c r="N46" s="12" t="s">
        <v>64</v>
      </c>
    </row>
    <row r="47" spans="1:14" ht="90" x14ac:dyDescent="0.25">
      <c r="A47" s="25"/>
      <c r="B47" s="12"/>
      <c r="C47" s="12"/>
      <c r="D47" s="25"/>
      <c r="E47" s="37"/>
      <c r="F47" s="145"/>
      <c r="G47" s="30"/>
      <c r="H47" s="25"/>
      <c r="I47" s="25"/>
      <c r="J47" s="25"/>
      <c r="K47" s="16">
        <v>42416</v>
      </c>
      <c r="L47" s="16">
        <v>42734</v>
      </c>
      <c r="M47" s="83">
        <v>1</v>
      </c>
      <c r="N47" s="12" t="s">
        <v>126</v>
      </c>
    </row>
    <row r="48" spans="1:14" ht="90" x14ac:dyDescent="0.25">
      <c r="A48" s="25"/>
      <c r="B48" s="12"/>
      <c r="C48" s="12"/>
      <c r="D48" s="25"/>
      <c r="E48" s="37"/>
      <c r="F48" s="145"/>
      <c r="G48" s="30"/>
      <c r="H48" s="25"/>
      <c r="I48" s="25"/>
      <c r="J48" s="25"/>
      <c r="K48" s="16">
        <v>42416</v>
      </c>
      <c r="L48" s="16">
        <v>42734</v>
      </c>
      <c r="M48" s="83">
        <v>1</v>
      </c>
      <c r="N48" s="12" t="s">
        <v>38</v>
      </c>
    </row>
    <row r="49" spans="1:14" ht="60" x14ac:dyDescent="0.25">
      <c r="A49" s="25"/>
      <c r="B49" s="12"/>
      <c r="C49" s="12"/>
      <c r="D49" s="25"/>
      <c r="E49" s="37"/>
      <c r="F49" s="145"/>
      <c r="G49" s="30"/>
      <c r="H49" s="25"/>
      <c r="I49" s="25"/>
      <c r="J49" s="25"/>
      <c r="K49" s="16">
        <v>42416</v>
      </c>
      <c r="L49" s="16">
        <v>42734</v>
      </c>
      <c r="M49" s="83">
        <v>1</v>
      </c>
      <c r="N49" s="12" t="s">
        <v>87</v>
      </c>
    </row>
    <row r="50" spans="1:14" ht="90" x14ac:dyDescent="0.25">
      <c r="A50" s="25"/>
      <c r="B50" s="12"/>
      <c r="C50" s="12"/>
      <c r="D50" s="25"/>
      <c r="E50" s="37"/>
      <c r="F50" s="145"/>
      <c r="G50" s="30"/>
      <c r="H50" s="25"/>
      <c r="I50" s="25"/>
      <c r="J50" s="25"/>
      <c r="K50" s="16">
        <v>42419</v>
      </c>
      <c r="L50" s="16">
        <v>42493</v>
      </c>
      <c r="M50" s="83">
        <v>1</v>
      </c>
      <c r="N50" s="12" t="s">
        <v>38</v>
      </c>
    </row>
    <row r="51" spans="1:14" ht="75" x14ac:dyDescent="0.25">
      <c r="A51" s="25"/>
      <c r="B51" s="12"/>
      <c r="C51" s="12"/>
      <c r="D51" s="25"/>
      <c r="E51" s="37"/>
      <c r="F51" s="145"/>
      <c r="G51" s="30"/>
      <c r="H51" s="25"/>
      <c r="I51" s="25"/>
      <c r="J51" s="25"/>
      <c r="K51" s="16">
        <v>42419</v>
      </c>
      <c r="L51" s="32">
        <v>42722</v>
      </c>
      <c r="M51" s="83">
        <v>1</v>
      </c>
      <c r="N51" s="12" t="s">
        <v>61</v>
      </c>
    </row>
    <row r="52" spans="1:14" ht="90" x14ac:dyDescent="0.25">
      <c r="A52" s="25"/>
      <c r="B52" s="12"/>
      <c r="C52" s="12"/>
      <c r="D52" s="25"/>
      <c r="E52" s="37"/>
      <c r="F52" s="145"/>
      <c r="G52" s="30"/>
      <c r="H52" s="25"/>
      <c r="I52" s="25"/>
      <c r="J52" s="25"/>
      <c r="K52" s="16">
        <v>42417</v>
      </c>
      <c r="L52" s="16">
        <v>42720</v>
      </c>
      <c r="M52" s="83">
        <v>1</v>
      </c>
      <c r="N52" s="12" t="s">
        <v>60</v>
      </c>
    </row>
    <row r="53" spans="1:14" ht="75" x14ac:dyDescent="0.25">
      <c r="A53" s="25"/>
      <c r="B53" s="12"/>
      <c r="C53" s="12"/>
      <c r="D53" s="25"/>
      <c r="E53" s="35"/>
      <c r="F53" s="145"/>
      <c r="G53" s="30"/>
      <c r="H53" s="25"/>
      <c r="I53" s="12"/>
      <c r="J53" s="12"/>
      <c r="K53" s="16">
        <v>42422</v>
      </c>
      <c r="L53" s="16">
        <v>42521</v>
      </c>
      <c r="M53" s="83">
        <v>1</v>
      </c>
      <c r="N53" s="12" t="s">
        <v>85</v>
      </c>
    </row>
    <row r="54" spans="1:14" ht="75" x14ac:dyDescent="0.25">
      <c r="A54" s="25"/>
      <c r="B54" s="12"/>
      <c r="C54" s="12"/>
      <c r="D54" s="25"/>
      <c r="E54" s="35"/>
      <c r="F54" s="145"/>
      <c r="G54" s="30"/>
      <c r="H54" s="25"/>
      <c r="I54" s="25"/>
      <c r="J54" s="25"/>
      <c r="K54" s="16">
        <v>42419</v>
      </c>
      <c r="L54" s="16">
        <v>42478</v>
      </c>
      <c r="M54" s="83">
        <v>1</v>
      </c>
      <c r="N54" s="12" t="s">
        <v>66</v>
      </c>
    </row>
    <row r="55" spans="1:14" ht="60" x14ac:dyDescent="0.25">
      <c r="A55" s="25"/>
      <c r="B55" s="12"/>
      <c r="C55" s="12"/>
      <c r="D55" s="25"/>
      <c r="E55" s="35"/>
      <c r="F55" s="145"/>
      <c r="G55" s="30"/>
      <c r="H55" s="25"/>
      <c r="I55" s="25"/>
      <c r="J55" s="25"/>
      <c r="K55" s="16">
        <v>42419</v>
      </c>
      <c r="L55" s="16">
        <v>42734</v>
      </c>
      <c r="M55" s="83">
        <v>1</v>
      </c>
      <c r="N55" s="12" t="s">
        <v>96</v>
      </c>
    </row>
    <row r="56" spans="1:14" ht="90" x14ac:dyDescent="0.25">
      <c r="A56" s="25"/>
      <c r="B56" s="12"/>
      <c r="C56" s="12"/>
      <c r="D56" s="25"/>
      <c r="E56" s="35"/>
      <c r="F56" s="145"/>
      <c r="G56" s="30"/>
      <c r="H56" s="25"/>
      <c r="I56" s="25"/>
      <c r="J56" s="25"/>
      <c r="K56" s="16">
        <v>42422</v>
      </c>
      <c r="L56" s="16">
        <v>42725</v>
      </c>
      <c r="M56" s="83">
        <v>1</v>
      </c>
      <c r="N56" s="34" t="s">
        <v>67</v>
      </c>
    </row>
    <row r="57" spans="1:14" ht="60" x14ac:dyDescent="0.25">
      <c r="A57" s="25"/>
      <c r="B57" s="12"/>
      <c r="C57" s="12"/>
      <c r="D57" s="25"/>
      <c r="E57" s="35"/>
      <c r="F57" s="145"/>
      <c r="G57" s="30"/>
      <c r="H57" s="25"/>
      <c r="I57" s="25"/>
      <c r="J57" s="25"/>
      <c r="K57" s="16">
        <v>42419</v>
      </c>
      <c r="L57" s="16">
        <v>42600</v>
      </c>
      <c r="M57" s="83">
        <v>1</v>
      </c>
      <c r="N57" s="12" t="s">
        <v>96</v>
      </c>
    </row>
    <row r="58" spans="1:14" ht="105" x14ac:dyDescent="0.25">
      <c r="A58" s="25"/>
      <c r="B58" s="12"/>
      <c r="C58" s="12"/>
      <c r="D58" s="25"/>
      <c r="E58" s="35"/>
      <c r="F58" s="145"/>
      <c r="G58" s="30"/>
      <c r="H58" s="25"/>
      <c r="I58" s="12"/>
      <c r="J58" s="12"/>
      <c r="K58" s="16">
        <v>42419</v>
      </c>
      <c r="L58" s="16">
        <v>42569</v>
      </c>
      <c r="M58" s="83">
        <v>1</v>
      </c>
      <c r="N58" s="12" t="s">
        <v>72</v>
      </c>
    </row>
    <row r="59" spans="1:14" ht="90" x14ac:dyDescent="0.25">
      <c r="A59" s="25"/>
      <c r="B59" s="12"/>
      <c r="C59" s="12"/>
      <c r="D59" s="25"/>
      <c r="E59" s="37"/>
      <c r="F59" s="145"/>
      <c r="G59" s="30"/>
      <c r="H59" s="25"/>
      <c r="I59" s="25"/>
      <c r="J59" s="25"/>
      <c r="K59" s="16">
        <v>42419</v>
      </c>
      <c r="L59" s="16">
        <v>42735</v>
      </c>
      <c r="M59" s="83">
        <v>1</v>
      </c>
      <c r="N59" s="12" t="s">
        <v>193</v>
      </c>
    </row>
    <row r="60" spans="1:14" ht="30" x14ac:dyDescent="0.25">
      <c r="A60" s="25"/>
      <c r="B60" s="12"/>
      <c r="C60" s="12"/>
      <c r="D60" s="25"/>
      <c r="E60" s="35"/>
      <c r="F60" s="145"/>
      <c r="G60" s="30"/>
      <c r="H60" s="25"/>
      <c r="I60" s="12"/>
      <c r="J60" s="12"/>
      <c r="K60" s="16">
        <v>42422</v>
      </c>
      <c r="L60" s="16">
        <v>42603</v>
      </c>
      <c r="M60" s="83">
        <v>1</v>
      </c>
      <c r="N60" s="12" t="s">
        <v>95</v>
      </c>
    </row>
    <row r="61" spans="1:14" ht="60" x14ac:dyDescent="0.25">
      <c r="A61" s="12"/>
      <c r="B61" s="12"/>
      <c r="C61" s="12"/>
      <c r="D61" s="12"/>
      <c r="E61" s="37"/>
      <c r="F61" s="145"/>
      <c r="G61" s="26"/>
      <c r="H61" s="12"/>
      <c r="I61" s="12"/>
      <c r="J61" s="12"/>
      <c r="K61" s="32">
        <v>42420</v>
      </c>
      <c r="L61" s="32">
        <v>44246</v>
      </c>
      <c r="M61" s="32" t="s">
        <v>291</v>
      </c>
      <c r="N61" s="12" t="s">
        <v>80</v>
      </c>
    </row>
    <row r="62" spans="1:14" ht="75" x14ac:dyDescent="0.25">
      <c r="A62" s="25"/>
      <c r="B62" s="12"/>
      <c r="C62" s="12"/>
      <c r="D62" s="25"/>
      <c r="E62" s="35"/>
      <c r="F62" s="145"/>
      <c r="G62" s="30"/>
      <c r="H62" s="25"/>
      <c r="I62" s="25"/>
      <c r="J62" s="25"/>
      <c r="K62" s="16">
        <v>42424</v>
      </c>
      <c r="L62" s="16">
        <v>42727</v>
      </c>
      <c r="M62" s="83">
        <v>1</v>
      </c>
      <c r="N62" s="12" t="s">
        <v>11</v>
      </c>
    </row>
    <row r="63" spans="1:14" ht="75" x14ac:dyDescent="0.25">
      <c r="A63" s="25"/>
      <c r="B63" s="12"/>
      <c r="C63" s="12"/>
      <c r="D63" s="25"/>
      <c r="E63" s="35"/>
      <c r="F63" s="145"/>
      <c r="G63" s="30"/>
      <c r="H63" s="25"/>
      <c r="I63" s="25"/>
      <c r="J63" s="25"/>
      <c r="K63" s="16">
        <v>42430</v>
      </c>
      <c r="L63" s="16">
        <v>42460</v>
      </c>
      <c r="M63" s="83">
        <v>1</v>
      </c>
      <c r="N63" s="12" t="s">
        <v>79</v>
      </c>
    </row>
    <row r="64" spans="1:14" ht="90" x14ac:dyDescent="0.25">
      <c r="A64" s="25"/>
      <c r="B64" s="12"/>
      <c r="C64" s="12"/>
      <c r="D64" s="25"/>
      <c r="E64" s="167"/>
      <c r="F64" s="79"/>
      <c r="G64" s="30"/>
      <c r="H64" s="25"/>
      <c r="I64" s="25"/>
      <c r="J64" s="25"/>
      <c r="K64" s="16">
        <v>42425</v>
      </c>
      <c r="L64" s="16">
        <v>42735</v>
      </c>
      <c r="M64" s="83">
        <v>1</v>
      </c>
      <c r="N64" s="12" t="s">
        <v>160</v>
      </c>
    </row>
    <row r="65" spans="1:14" x14ac:dyDescent="0.25">
      <c r="A65" s="101"/>
      <c r="B65" s="80"/>
      <c r="C65" s="12"/>
      <c r="D65" s="25"/>
      <c r="E65" s="101"/>
      <c r="F65" s="145"/>
      <c r="G65" s="30"/>
      <c r="H65" s="25"/>
      <c r="I65" s="25"/>
      <c r="J65" s="25"/>
      <c r="K65" s="16"/>
      <c r="L65" s="16"/>
      <c r="M65" s="16"/>
      <c r="N65" s="12"/>
    </row>
    <row r="66" spans="1:14" ht="30" x14ac:dyDescent="0.25">
      <c r="A66" s="25"/>
      <c r="B66" s="12"/>
      <c r="C66" s="12"/>
      <c r="D66" s="25"/>
      <c r="E66" s="167"/>
      <c r="F66" s="79"/>
      <c r="G66" s="30"/>
      <c r="H66" s="25"/>
      <c r="I66" s="25"/>
      <c r="J66" s="25"/>
      <c r="K66" s="16">
        <v>42425</v>
      </c>
      <c r="L66" s="16">
        <v>42735</v>
      </c>
      <c r="M66" s="83">
        <v>1</v>
      </c>
      <c r="N66" s="12" t="s">
        <v>103</v>
      </c>
    </row>
    <row r="67" spans="1:14" ht="90" x14ac:dyDescent="0.25">
      <c r="A67" s="25"/>
      <c r="B67" s="12"/>
      <c r="C67" s="12"/>
      <c r="D67" s="25"/>
      <c r="E67" s="35"/>
      <c r="F67" s="145"/>
      <c r="G67" s="30"/>
      <c r="H67" s="12"/>
      <c r="I67" s="25"/>
      <c r="J67" s="25"/>
      <c r="K67" s="16">
        <v>42423</v>
      </c>
      <c r="L67" s="16">
        <v>42426</v>
      </c>
      <c r="M67" s="83">
        <v>1</v>
      </c>
      <c r="N67" s="12" t="s">
        <v>97</v>
      </c>
    </row>
    <row r="68" spans="1:14" ht="75" x14ac:dyDescent="0.25">
      <c r="A68" s="25"/>
      <c r="B68" s="12"/>
      <c r="C68" s="12"/>
      <c r="D68" s="25"/>
      <c r="E68" s="35"/>
      <c r="F68" s="145"/>
      <c r="G68" s="30"/>
      <c r="H68" s="25"/>
      <c r="I68" s="12"/>
      <c r="J68" s="12"/>
      <c r="K68" s="16">
        <v>42423</v>
      </c>
      <c r="L68" s="16">
        <v>42665</v>
      </c>
      <c r="M68" s="83">
        <v>1</v>
      </c>
      <c r="N68" s="12" t="s">
        <v>79</v>
      </c>
    </row>
    <row r="69" spans="1:14" ht="90" x14ac:dyDescent="0.25">
      <c r="A69" s="25"/>
      <c r="B69" s="12"/>
      <c r="C69" s="12"/>
      <c r="D69" s="25"/>
      <c r="E69" s="167"/>
      <c r="F69" s="79"/>
      <c r="G69" s="30"/>
      <c r="H69" s="25"/>
      <c r="I69" s="25"/>
      <c r="J69" s="25"/>
      <c r="K69" s="16">
        <v>42425</v>
      </c>
      <c r="L69" s="16">
        <v>42728</v>
      </c>
      <c r="M69" s="83">
        <v>1</v>
      </c>
      <c r="N69" s="12" t="s">
        <v>98</v>
      </c>
    </row>
    <row r="70" spans="1:14" ht="75" x14ac:dyDescent="0.25">
      <c r="A70" s="25"/>
      <c r="B70" s="12"/>
      <c r="C70" s="12"/>
      <c r="D70" s="25"/>
      <c r="E70" s="35"/>
      <c r="F70" s="145"/>
      <c r="G70" s="30"/>
      <c r="H70" s="25"/>
      <c r="I70" s="12"/>
      <c r="J70" s="12"/>
      <c r="K70" s="16">
        <v>42426</v>
      </c>
      <c r="L70" s="16">
        <v>42576</v>
      </c>
      <c r="M70" s="83">
        <v>1</v>
      </c>
      <c r="N70" s="12" t="s">
        <v>105</v>
      </c>
    </row>
    <row r="71" spans="1:14" ht="60" x14ac:dyDescent="0.25">
      <c r="A71" s="25"/>
      <c r="B71" s="12"/>
      <c r="C71" s="12"/>
      <c r="D71" s="25"/>
      <c r="E71" s="37"/>
      <c r="F71" s="145"/>
      <c r="G71" s="30"/>
      <c r="H71" s="25"/>
      <c r="I71" s="25"/>
      <c r="J71" s="25"/>
      <c r="K71" s="16">
        <v>42426</v>
      </c>
      <c r="L71" s="16">
        <v>42729</v>
      </c>
      <c r="M71" s="83">
        <v>1</v>
      </c>
      <c r="N71" s="12" t="s">
        <v>87</v>
      </c>
    </row>
    <row r="72" spans="1:14" ht="60" x14ac:dyDescent="0.25">
      <c r="A72" s="25"/>
      <c r="B72" s="12"/>
      <c r="C72" s="12"/>
      <c r="D72" s="25"/>
      <c r="E72" s="166"/>
      <c r="F72" s="79"/>
      <c r="G72" s="30"/>
      <c r="H72" s="25"/>
      <c r="I72" s="25"/>
      <c r="J72" s="25"/>
      <c r="K72" s="16">
        <v>42429</v>
      </c>
      <c r="L72" s="16">
        <v>42732</v>
      </c>
      <c r="M72" s="83">
        <v>1</v>
      </c>
      <c r="N72" s="12" t="s">
        <v>87</v>
      </c>
    </row>
    <row r="73" spans="1:14" x14ac:dyDescent="0.25">
      <c r="A73" s="101"/>
      <c r="B73" s="80"/>
      <c r="C73" s="12"/>
      <c r="D73" s="25"/>
      <c r="E73" s="101"/>
      <c r="F73" s="145"/>
      <c r="G73" s="30"/>
      <c r="H73" s="25"/>
      <c r="I73" s="25"/>
      <c r="J73" s="25"/>
      <c r="K73" s="16"/>
      <c r="L73" s="16"/>
      <c r="M73" s="16"/>
      <c r="N73" s="12"/>
    </row>
    <row r="74" spans="1:14" ht="90" x14ac:dyDescent="0.25">
      <c r="A74" s="25"/>
      <c r="B74" s="12"/>
      <c r="C74" s="12"/>
      <c r="D74" s="25"/>
      <c r="E74" s="166"/>
      <c r="F74" s="79"/>
      <c r="G74" s="30"/>
      <c r="H74" s="25"/>
      <c r="I74" s="25"/>
      <c r="J74" s="25"/>
      <c r="K74" s="16">
        <v>42430</v>
      </c>
      <c r="L74" s="16">
        <v>42735</v>
      </c>
      <c r="M74" s="83">
        <v>1</v>
      </c>
      <c r="N74" s="12" t="s">
        <v>38</v>
      </c>
    </row>
    <row r="75" spans="1:14" ht="75" x14ac:dyDescent="0.25">
      <c r="A75" s="25"/>
      <c r="B75" s="12"/>
      <c r="C75" s="12"/>
      <c r="D75" s="25"/>
      <c r="E75" s="37"/>
      <c r="F75" s="145"/>
      <c r="G75" s="30"/>
      <c r="H75" s="25"/>
      <c r="I75" s="25"/>
      <c r="J75" s="25"/>
      <c r="K75" s="16">
        <v>42431</v>
      </c>
      <c r="L75" s="16">
        <v>42735</v>
      </c>
      <c r="M75" s="83">
        <v>1</v>
      </c>
      <c r="N75" s="12" t="s">
        <v>110</v>
      </c>
    </row>
    <row r="76" spans="1:14" ht="60" x14ac:dyDescent="0.25">
      <c r="A76" s="25"/>
      <c r="B76" s="12"/>
      <c r="C76" s="12"/>
      <c r="D76" s="25"/>
      <c r="E76" s="37"/>
      <c r="F76" s="145"/>
      <c r="G76" s="30"/>
      <c r="H76" s="25"/>
      <c r="I76" s="25"/>
      <c r="J76" s="25"/>
      <c r="K76" s="16">
        <v>42430</v>
      </c>
      <c r="L76" s="16">
        <v>42735</v>
      </c>
      <c r="M76" s="83">
        <v>1</v>
      </c>
      <c r="N76" s="12" t="s">
        <v>87</v>
      </c>
    </row>
    <row r="77" spans="1:14" ht="195" x14ac:dyDescent="0.25">
      <c r="A77" s="25"/>
      <c r="B77" s="12"/>
      <c r="C77" s="12"/>
      <c r="D77" s="25"/>
      <c r="E77" s="37"/>
      <c r="F77" s="145"/>
      <c r="G77" s="30"/>
      <c r="H77" s="25"/>
      <c r="I77" s="25"/>
      <c r="J77" s="25"/>
      <c r="K77" s="16">
        <v>42430</v>
      </c>
      <c r="L77" s="16">
        <v>42735</v>
      </c>
      <c r="M77" s="83">
        <v>1</v>
      </c>
      <c r="N77" s="12" t="s">
        <v>109</v>
      </c>
    </row>
    <row r="78" spans="1:14" ht="90" x14ac:dyDescent="0.25">
      <c r="A78" s="39"/>
      <c r="B78" s="12"/>
      <c r="C78" s="12"/>
      <c r="D78" s="25"/>
      <c r="E78" s="37"/>
      <c r="F78" s="145"/>
      <c r="G78" s="30"/>
      <c r="H78" s="25"/>
      <c r="I78" s="25"/>
      <c r="J78" s="25"/>
      <c r="K78" s="16">
        <v>42436</v>
      </c>
      <c r="L78" s="16">
        <v>42722</v>
      </c>
      <c r="M78" s="83">
        <v>1</v>
      </c>
      <c r="N78" s="12" t="s">
        <v>107</v>
      </c>
    </row>
    <row r="79" spans="1:14" ht="75" x14ac:dyDescent="0.25">
      <c r="A79" s="25"/>
      <c r="B79" s="12"/>
      <c r="C79" s="12"/>
      <c r="D79" s="25"/>
      <c r="E79" s="37"/>
      <c r="F79" s="145"/>
      <c r="G79" s="30"/>
      <c r="H79" s="25"/>
      <c r="I79" s="25"/>
      <c r="J79" s="25"/>
      <c r="K79" s="16">
        <v>42436</v>
      </c>
      <c r="L79" s="16">
        <v>42557</v>
      </c>
      <c r="M79" s="83">
        <v>1</v>
      </c>
      <c r="N79" s="12" t="s">
        <v>85</v>
      </c>
    </row>
    <row r="80" spans="1:14" ht="60" x14ac:dyDescent="0.25">
      <c r="A80" s="25"/>
      <c r="B80" s="12"/>
      <c r="C80" s="12"/>
      <c r="D80" s="25"/>
      <c r="E80" s="37"/>
      <c r="F80" s="145"/>
      <c r="G80" s="30"/>
      <c r="H80" s="25"/>
      <c r="I80" s="25"/>
      <c r="J80" s="25"/>
      <c r="K80" s="16">
        <v>42437</v>
      </c>
      <c r="L80" s="16">
        <v>42735</v>
      </c>
      <c r="M80" s="83">
        <v>1</v>
      </c>
      <c r="N80" s="12" t="s">
        <v>112</v>
      </c>
    </row>
    <row r="81" spans="1:14" ht="75" x14ac:dyDescent="0.25">
      <c r="A81" s="25"/>
      <c r="B81" s="12"/>
      <c r="C81" s="12"/>
      <c r="D81" s="25"/>
      <c r="E81" s="37"/>
      <c r="F81" s="145"/>
      <c r="G81" s="30"/>
      <c r="H81" s="25"/>
      <c r="I81" s="25"/>
      <c r="J81" s="25"/>
      <c r="K81" s="16">
        <v>42432</v>
      </c>
      <c r="L81" s="16">
        <v>42735</v>
      </c>
      <c r="M81" s="83">
        <v>1</v>
      </c>
      <c r="N81" s="12" t="s">
        <v>50</v>
      </c>
    </row>
    <row r="82" spans="1:14" ht="75" x14ac:dyDescent="0.25">
      <c r="A82" s="25"/>
      <c r="B82" s="12"/>
      <c r="C82" s="12"/>
      <c r="D82" s="25"/>
      <c r="E82" s="37"/>
      <c r="F82" s="145"/>
      <c r="G82" s="30"/>
      <c r="H82" s="25"/>
      <c r="I82" s="25"/>
      <c r="J82" s="25"/>
      <c r="K82" s="16">
        <v>42434</v>
      </c>
      <c r="L82" s="16">
        <v>42439</v>
      </c>
      <c r="M82" s="83">
        <v>1</v>
      </c>
      <c r="N82" s="12" t="s">
        <v>105</v>
      </c>
    </row>
    <row r="83" spans="1:14" ht="75" x14ac:dyDescent="0.25">
      <c r="A83" s="25"/>
      <c r="B83" s="12"/>
      <c r="C83" s="12"/>
      <c r="D83" s="25"/>
      <c r="E83" s="37"/>
      <c r="F83" s="145"/>
      <c r="G83" s="30"/>
      <c r="H83" s="25"/>
      <c r="I83" s="25"/>
      <c r="J83" s="25"/>
      <c r="K83" s="16">
        <v>42439</v>
      </c>
      <c r="L83" s="16">
        <v>42728</v>
      </c>
      <c r="M83" s="83">
        <v>1</v>
      </c>
      <c r="N83" s="12" t="s">
        <v>120</v>
      </c>
    </row>
    <row r="84" spans="1:14" ht="60" x14ac:dyDescent="0.25">
      <c r="A84" s="25"/>
      <c r="B84" s="12"/>
      <c r="C84" s="12"/>
      <c r="D84" s="25"/>
      <c r="E84" s="37"/>
      <c r="F84" s="145"/>
      <c r="G84" s="30"/>
      <c r="H84" s="25"/>
      <c r="I84" s="25"/>
      <c r="J84" s="25"/>
      <c r="K84" s="16">
        <v>42438</v>
      </c>
      <c r="L84" s="16">
        <v>42735</v>
      </c>
      <c r="M84" s="83">
        <v>1</v>
      </c>
      <c r="N84" s="12" t="s">
        <v>96</v>
      </c>
    </row>
    <row r="85" spans="1:14" ht="60" x14ac:dyDescent="0.25">
      <c r="A85" s="12"/>
      <c r="B85" s="12"/>
      <c r="C85" s="12"/>
      <c r="D85" s="12"/>
      <c r="E85" s="37"/>
      <c r="F85" s="145"/>
      <c r="G85" s="26"/>
      <c r="H85" s="12"/>
      <c r="I85" s="12"/>
      <c r="J85" s="12"/>
      <c r="K85" s="32">
        <v>42464</v>
      </c>
      <c r="L85" s="32">
        <v>42647</v>
      </c>
      <c r="M85" s="83">
        <v>1</v>
      </c>
      <c r="N85" s="12" t="s">
        <v>150</v>
      </c>
    </row>
    <row r="86" spans="1:14" ht="120" x14ac:dyDescent="0.25">
      <c r="A86" s="25"/>
      <c r="B86" s="12"/>
      <c r="C86" s="12"/>
      <c r="D86" s="25"/>
      <c r="E86" s="37"/>
      <c r="F86" s="145"/>
      <c r="G86" s="30"/>
      <c r="H86" s="25"/>
      <c r="I86" s="25"/>
      <c r="J86" s="25"/>
      <c r="K86" s="16">
        <v>42439</v>
      </c>
      <c r="L86" s="16">
        <v>42713</v>
      </c>
      <c r="M86" s="83">
        <v>1</v>
      </c>
      <c r="N86" s="12" t="s">
        <v>124</v>
      </c>
    </row>
    <row r="87" spans="1:14" ht="75" x14ac:dyDescent="0.25">
      <c r="A87" s="25"/>
      <c r="B87" s="12"/>
      <c r="C87" s="12"/>
      <c r="D87" s="25"/>
      <c r="E87" s="37"/>
      <c r="F87" s="145"/>
      <c r="G87" s="30"/>
      <c r="H87" s="12"/>
      <c r="I87" s="25"/>
      <c r="J87" s="25"/>
      <c r="K87" s="16">
        <v>42446</v>
      </c>
      <c r="L87" s="16">
        <v>42733</v>
      </c>
      <c r="M87" s="83">
        <v>1</v>
      </c>
      <c r="N87" s="12" t="s">
        <v>129</v>
      </c>
    </row>
    <row r="88" spans="1:14" ht="30" x14ac:dyDescent="0.25">
      <c r="A88" s="36"/>
      <c r="B88" s="12"/>
      <c r="C88" s="35"/>
      <c r="D88" s="12"/>
      <c r="E88" s="37"/>
      <c r="F88" s="145"/>
      <c r="G88" s="26"/>
      <c r="H88" s="12"/>
      <c r="I88" s="25"/>
      <c r="J88" s="25"/>
      <c r="K88" s="32">
        <v>42447</v>
      </c>
      <c r="L88" s="32">
        <v>42468</v>
      </c>
      <c r="M88" s="83">
        <v>1</v>
      </c>
      <c r="N88" s="12" t="s">
        <v>86</v>
      </c>
    </row>
    <row r="89" spans="1:14" ht="75" x14ac:dyDescent="0.25">
      <c r="A89" s="12"/>
      <c r="B89" s="12"/>
      <c r="C89" s="12"/>
      <c r="D89" s="12"/>
      <c r="E89" s="37"/>
      <c r="F89" s="145"/>
      <c r="G89" s="26"/>
      <c r="H89" s="12"/>
      <c r="I89" s="12"/>
      <c r="J89" s="12"/>
      <c r="K89" s="32">
        <v>42457</v>
      </c>
      <c r="L89" s="32">
        <v>42735</v>
      </c>
      <c r="M89" s="83">
        <v>1</v>
      </c>
      <c r="N89" s="12" t="s">
        <v>155</v>
      </c>
    </row>
    <row r="90" spans="1:14" ht="60" x14ac:dyDescent="0.25">
      <c r="A90" s="36"/>
      <c r="B90" s="12"/>
      <c r="C90" s="35"/>
      <c r="D90" s="25"/>
      <c r="E90" s="35"/>
      <c r="F90" s="145"/>
      <c r="G90" s="30"/>
      <c r="H90" s="25"/>
      <c r="I90" s="25"/>
      <c r="J90" s="25"/>
      <c r="K90" s="16">
        <v>42460</v>
      </c>
      <c r="L90" s="16">
        <v>42520</v>
      </c>
      <c r="M90" s="83">
        <v>1</v>
      </c>
      <c r="N90" s="12" t="s">
        <v>131</v>
      </c>
    </row>
    <row r="91" spans="1:14" ht="165" x14ac:dyDescent="0.25">
      <c r="A91" s="36"/>
      <c r="B91" s="12"/>
      <c r="C91" s="35"/>
      <c r="D91" s="25"/>
      <c r="E91" s="35"/>
      <c r="F91" s="145"/>
      <c r="G91" s="30"/>
      <c r="H91" s="25"/>
      <c r="I91" s="25"/>
      <c r="J91" s="25"/>
      <c r="K91" s="16">
        <v>42461</v>
      </c>
      <c r="L91" s="16">
        <v>42735</v>
      </c>
      <c r="M91" s="83">
        <v>1</v>
      </c>
      <c r="N91" s="12" t="s">
        <v>159</v>
      </c>
    </row>
    <row r="92" spans="1:14" ht="75" x14ac:dyDescent="0.25">
      <c r="A92" s="36"/>
      <c r="B92" s="12"/>
      <c r="C92" s="35"/>
      <c r="D92" s="25"/>
      <c r="E92" s="35"/>
      <c r="F92" s="145"/>
      <c r="G92" s="30"/>
      <c r="H92" s="25"/>
      <c r="I92" s="25"/>
      <c r="J92" s="25"/>
      <c r="K92" s="16">
        <v>42461</v>
      </c>
      <c r="L92" s="16">
        <v>42720</v>
      </c>
      <c r="M92" s="83">
        <v>1</v>
      </c>
      <c r="N92" s="12" t="s">
        <v>141</v>
      </c>
    </row>
    <row r="93" spans="1:14" ht="75" x14ac:dyDescent="0.25">
      <c r="A93" s="39"/>
      <c r="B93" s="12"/>
      <c r="C93" s="35"/>
      <c r="D93" s="25"/>
      <c r="E93" s="35"/>
      <c r="F93" s="145"/>
      <c r="G93" s="26"/>
      <c r="H93" s="25"/>
      <c r="I93" s="25"/>
      <c r="J93" s="25"/>
      <c r="K93" s="16">
        <v>42460</v>
      </c>
      <c r="L93" s="16">
        <v>42734</v>
      </c>
      <c r="M93" s="83">
        <v>1</v>
      </c>
      <c r="N93" s="12" t="s">
        <v>143</v>
      </c>
    </row>
    <row r="94" spans="1:14" ht="105" x14ac:dyDescent="0.25">
      <c r="A94" s="39"/>
      <c r="B94" s="12"/>
      <c r="C94" s="12"/>
      <c r="D94" s="25"/>
      <c r="E94" s="167"/>
      <c r="F94" s="79"/>
      <c r="G94" s="30"/>
      <c r="H94" s="25"/>
      <c r="I94" s="25"/>
      <c r="J94" s="25"/>
      <c r="K94" s="16">
        <v>42461</v>
      </c>
      <c r="L94" s="16">
        <v>42735</v>
      </c>
      <c r="M94" s="83">
        <v>1</v>
      </c>
      <c r="N94" s="12" t="s">
        <v>216</v>
      </c>
    </row>
    <row r="95" spans="1:14" ht="75" x14ac:dyDescent="0.25">
      <c r="A95" s="39"/>
      <c r="B95" s="12"/>
      <c r="C95" s="38"/>
      <c r="D95" s="25"/>
      <c r="E95" s="35"/>
      <c r="F95" s="145"/>
      <c r="G95" s="30"/>
      <c r="H95" s="25"/>
      <c r="I95" s="25"/>
      <c r="J95" s="25"/>
      <c r="K95" s="16">
        <v>42461</v>
      </c>
      <c r="L95" s="16">
        <v>42825</v>
      </c>
      <c r="M95" s="83">
        <v>0.75</v>
      </c>
      <c r="N95" s="12" t="s">
        <v>174</v>
      </c>
    </row>
    <row r="96" spans="1:14" ht="60" x14ac:dyDescent="0.25">
      <c r="A96" s="25"/>
      <c r="B96" s="12"/>
      <c r="C96" s="12"/>
      <c r="D96" s="25"/>
      <c r="E96" s="35"/>
      <c r="F96" s="145"/>
      <c r="G96" s="30"/>
      <c r="H96" s="25"/>
      <c r="I96" s="25"/>
      <c r="J96" s="25"/>
      <c r="K96" s="16">
        <v>42461</v>
      </c>
      <c r="L96" s="16">
        <v>42735</v>
      </c>
      <c r="M96" s="83">
        <v>1</v>
      </c>
      <c r="N96" s="12" t="s">
        <v>87</v>
      </c>
    </row>
    <row r="97" spans="1:14" ht="60" x14ac:dyDescent="0.25">
      <c r="A97" s="25"/>
      <c r="B97" s="12"/>
      <c r="C97" s="12"/>
      <c r="D97" s="25"/>
      <c r="E97" s="37"/>
      <c r="F97" s="145"/>
      <c r="G97" s="30"/>
      <c r="H97" s="25"/>
      <c r="I97" s="25"/>
      <c r="J97" s="25"/>
      <c r="K97" s="16">
        <v>42461</v>
      </c>
      <c r="L97" s="16">
        <v>42735</v>
      </c>
      <c r="M97" s="83">
        <v>1</v>
      </c>
      <c r="N97" s="12" t="s">
        <v>148</v>
      </c>
    </row>
    <row r="98" spans="1:14" ht="60" x14ac:dyDescent="0.25">
      <c r="A98" s="25"/>
      <c r="B98" s="12"/>
      <c r="C98" s="12"/>
      <c r="D98" s="25"/>
      <c r="E98" s="35"/>
      <c r="F98" s="145"/>
      <c r="G98" s="30"/>
      <c r="H98" s="25"/>
      <c r="I98" s="25"/>
      <c r="J98" s="25"/>
      <c r="K98" s="16">
        <v>42461</v>
      </c>
      <c r="L98" s="16">
        <v>42735</v>
      </c>
      <c r="M98" s="83">
        <v>1</v>
      </c>
      <c r="N98" s="12" t="s">
        <v>146</v>
      </c>
    </row>
    <row r="99" spans="1:14" ht="45" x14ac:dyDescent="0.25">
      <c r="A99" s="25"/>
      <c r="B99" s="12"/>
      <c r="C99" s="12"/>
      <c r="D99" s="25"/>
      <c r="E99" s="35"/>
      <c r="F99" s="145"/>
      <c r="G99" s="30"/>
      <c r="H99" s="25"/>
      <c r="I99" s="25"/>
      <c r="J99" s="25"/>
      <c r="K99" s="16">
        <v>42461</v>
      </c>
      <c r="L99" s="16">
        <v>42735</v>
      </c>
      <c r="M99" s="83">
        <v>1</v>
      </c>
      <c r="N99" s="12" t="s">
        <v>147</v>
      </c>
    </row>
    <row r="100" spans="1:14" ht="45" x14ac:dyDescent="0.25">
      <c r="A100" s="25"/>
      <c r="B100" s="12"/>
      <c r="C100" s="12"/>
      <c r="D100" s="25"/>
      <c r="E100" s="35"/>
      <c r="F100" s="145"/>
      <c r="G100" s="30"/>
      <c r="H100" s="25"/>
      <c r="I100" s="25"/>
      <c r="J100" s="25"/>
      <c r="K100" s="16">
        <v>42461</v>
      </c>
      <c r="L100" s="16">
        <v>42735</v>
      </c>
      <c r="M100" s="83">
        <v>1</v>
      </c>
      <c r="N100" s="12" t="s">
        <v>147</v>
      </c>
    </row>
    <row r="101" spans="1:14" ht="45" x14ac:dyDescent="0.25">
      <c r="A101" s="25"/>
      <c r="B101" s="12"/>
      <c r="C101" s="12"/>
      <c r="D101" s="25"/>
      <c r="E101" s="35"/>
      <c r="F101" s="145"/>
      <c r="G101" s="30"/>
      <c r="H101" s="25"/>
      <c r="I101" s="25"/>
      <c r="J101" s="25"/>
      <c r="K101" s="16">
        <v>42461</v>
      </c>
      <c r="L101" s="16">
        <v>42735</v>
      </c>
      <c r="M101" s="83">
        <v>1</v>
      </c>
      <c r="N101" s="12" t="s">
        <v>147</v>
      </c>
    </row>
    <row r="102" spans="1:14" ht="90" x14ac:dyDescent="0.25">
      <c r="A102" s="25"/>
      <c r="B102" s="12"/>
      <c r="C102" s="12"/>
      <c r="D102" s="25"/>
      <c r="E102" s="35"/>
      <c r="F102" s="145"/>
      <c r="G102" s="26"/>
      <c r="H102" s="25"/>
      <c r="I102" s="25"/>
      <c r="J102" s="25"/>
      <c r="K102" s="16">
        <v>42465</v>
      </c>
      <c r="L102" s="16">
        <v>42734</v>
      </c>
      <c r="M102" s="83">
        <v>1</v>
      </c>
      <c r="N102" s="12" t="s">
        <v>151</v>
      </c>
    </row>
    <row r="103" spans="1:14" x14ac:dyDescent="0.25">
      <c r="A103" s="39"/>
      <c r="B103" s="12"/>
      <c r="C103" s="12"/>
      <c r="D103" s="25"/>
      <c r="E103" s="35"/>
      <c r="F103" s="145"/>
      <c r="G103" s="30"/>
      <c r="H103" s="25"/>
      <c r="I103" s="25"/>
      <c r="J103" s="25"/>
      <c r="K103" s="16">
        <v>42465</v>
      </c>
      <c r="L103" s="16">
        <v>42494</v>
      </c>
      <c r="M103" s="83">
        <v>1</v>
      </c>
      <c r="N103" s="12" t="s">
        <v>223</v>
      </c>
    </row>
    <row r="104" spans="1:14" ht="90" x14ac:dyDescent="0.25">
      <c r="A104" s="25"/>
      <c r="B104" s="12"/>
      <c r="C104" s="12"/>
      <c r="D104" s="25"/>
      <c r="E104" s="35"/>
      <c r="F104" s="145"/>
      <c r="G104" s="30"/>
      <c r="H104" s="25"/>
      <c r="I104" s="25"/>
      <c r="J104" s="25"/>
      <c r="K104" s="16">
        <v>42466</v>
      </c>
      <c r="L104" s="16">
        <v>42735</v>
      </c>
      <c r="M104" s="83">
        <v>1</v>
      </c>
      <c r="N104" s="12" t="s">
        <v>154</v>
      </c>
    </row>
    <row r="105" spans="1:14" ht="30" x14ac:dyDescent="0.25">
      <c r="A105" s="25"/>
      <c r="B105" s="12"/>
      <c r="C105" s="12"/>
      <c r="D105" s="25"/>
      <c r="E105" s="35"/>
      <c r="F105" s="145"/>
      <c r="G105" s="30"/>
      <c r="H105" s="25"/>
      <c r="I105" s="25"/>
      <c r="J105" s="25"/>
      <c r="K105" s="16">
        <v>42472</v>
      </c>
      <c r="L105" s="16">
        <v>42700</v>
      </c>
      <c r="M105" s="83">
        <v>1</v>
      </c>
      <c r="N105" s="12" t="s">
        <v>161</v>
      </c>
    </row>
    <row r="106" spans="1:14" ht="45" x14ac:dyDescent="0.25">
      <c r="A106" s="25"/>
      <c r="B106" s="12"/>
      <c r="C106" s="12"/>
      <c r="D106" s="25"/>
      <c r="E106" s="35"/>
      <c r="F106" s="145"/>
      <c r="G106" s="30"/>
      <c r="H106" s="25"/>
      <c r="I106" s="25"/>
      <c r="J106" s="25"/>
      <c r="K106" s="16">
        <v>42471</v>
      </c>
      <c r="L106" s="16">
        <v>42735</v>
      </c>
      <c r="M106" s="83">
        <v>1</v>
      </c>
      <c r="N106" s="12" t="s">
        <v>147</v>
      </c>
    </row>
    <row r="107" spans="1:14" ht="75" x14ac:dyDescent="0.25">
      <c r="A107" s="39"/>
      <c r="B107" s="41"/>
      <c r="C107" s="41"/>
      <c r="D107" s="25"/>
      <c r="E107" s="35"/>
      <c r="F107" s="145"/>
      <c r="G107" s="30"/>
      <c r="H107" s="25"/>
      <c r="I107" s="25"/>
      <c r="J107" s="25"/>
      <c r="K107" s="16">
        <v>42468</v>
      </c>
      <c r="L107" s="16">
        <v>42735</v>
      </c>
      <c r="M107" s="83">
        <v>1</v>
      </c>
      <c r="N107" s="12" t="s">
        <v>158</v>
      </c>
    </row>
    <row r="108" spans="1:14" ht="75" x14ac:dyDescent="0.25">
      <c r="A108" s="39"/>
      <c r="B108" s="41"/>
      <c r="C108" s="37"/>
      <c r="D108" s="25"/>
      <c r="E108" s="35"/>
      <c r="F108" s="145"/>
      <c r="G108" s="30"/>
      <c r="H108" s="25"/>
      <c r="I108" s="25"/>
      <c r="J108" s="25"/>
      <c r="K108" s="16">
        <v>42475</v>
      </c>
      <c r="L108" s="16">
        <v>42718</v>
      </c>
      <c r="M108" s="83">
        <v>1</v>
      </c>
      <c r="N108" s="12" t="s">
        <v>120</v>
      </c>
    </row>
    <row r="109" spans="1:14" ht="75" x14ac:dyDescent="0.25">
      <c r="A109" s="39"/>
      <c r="B109" s="41"/>
      <c r="C109" s="41"/>
      <c r="D109" s="25"/>
      <c r="E109" s="35"/>
      <c r="F109" s="145"/>
      <c r="G109" s="30"/>
      <c r="H109" s="25"/>
      <c r="I109" s="25"/>
      <c r="J109" s="25"/>
      <c r="K109" s="16">
        <v>42479</v>
      </c>
      <c r="L109" s="16">
        <v>42508</v>
      </c>
      <c r="M109" s="83">
        <v>1</v>
      </c>
      <c r="N109" s="12" t="s">
        <v>50</v>
      </c>
    </row>
    <row r="110" spans="1:14" ht="45" x14ac:dyDescent="0.25">
      <c r="A110" s="39"/>
      <c r="B110" s="41"/>
      <c r="C110" s="41"/>
      <c r="D110" s="25"/>
      <c r="E110" s="35"/>
      <c r="F110" s="145"/>
      <c r="G110" s="30"/>
      <c r="H110" s="25"/>
      <c r="I110" s="25"/>
      <c r="J110" s="25"/>
      <c r="K110" s="16">
        <v>42476</v>
      </c>
      <c r="L110" s="16">
        <v>42735</v>
      </c>
      <c r="M110" s="83">
        <v>1</v>
      </c>
      <c r="N110" s="12" t="s">
        <v>164</v>
      </c>
    </row>
    <row r="111" spans="1:14" ht="60" x14ac:dyDescent="0.25">
      <c r="A111" s="39"/>
      <c r="B111" s="41"/>
      <c r="C111" s="41"/>
      <c r="D111" s="25"/>
      <c r="E111" s="35"/>
      <c r="F111" s="145"/>
      <c r="G111" s="30"/>
      <c r="H111" s="25"/>
      <c r="I111" s="25"/>
      <c r="J111" s="25"/>
      <c r="K111" s="16">
        <v>42476</v>
      </c>
      <c r="L111" s="16">
        <v>42735</v>
      </c>
      <c r="M111" s="83">
        <v>1</v>
      </c>
      <c r="N111" s="12" t="s">
        <v>87</v>
      </c>
    </row>
    <row r="112" spans="1:14" ht="75" x14ac:dyDescent="0.25">
      <c r="A112" s="39"/>
      <c r="B112" s="41"/>
      <c r="C112" s="41"/>
      <c r="D112" s="25"/>
      <c r="E112" s="35"/>
      <c r="F112" s="145"/>
      <c r="G112" s="30"/>
      <c r="H112" s="25"/>
      <c r="I112" s="25"/>
      <c r="J112" s="25"/>
      <c r="K112" s="16">
        <v>42475</v>
      </c>
      <c r="L112" s="16">
        <v>42730</v>
      </c>
      <c r="M112" s="83">
        <v>1</v>
      </c>
      <c r="N112" s="12" t="s">
        <v>165</v>
      </c>
    </row>
    <row r="113" spans="1:14" ht="45" x14ac:dyDescent="0.25">
      <c r="A113" s="39"/>
      <c r="B113" s="41"/>
      <c r="C113" s="41"/>
      <c r="D113" s="25"/>
      <c r="E113" s="35"/>
      <c r="F113" s="145"/>
      <c r="G113" s="30"/>
      <c r="H113" s="25"/>
      <c r="I113" s="25"/>
      <c r="J113" s="25"/>
      <c r="K113" s="16">
        <v>42475</v>
      </c>
      <c r="L113" s="16">
        <v>42733</v>
      </c>
      <c r="M113" s="83">
        <v>1</v>
      </c>
      <c r="N113" s="12" t="s">
        <v>164</v>
      </c>
    </row>
    <row r="114" spans="1:14" ht="30" x14ac:dyDescent="0.25">
      <c r="A114" s="39"/>
      <c r="B114" s="41"/>
      <c r="C114" s="41"/>
      <c r="D114" s="25"/>
      <c r="E114" s="167"/>
      <c r="F114" s="79"/>
      <c r="G114" s="30"/>
      <c r="H114" s="25"/>
      <c r="I114" s="25"/>
      <c r="J114" s="25"/>
      <c r="K114" s="16">
        <v>42476</v>
      </c>
      <c r="L114" s="16">
        <v>42735</v>
      </c>
      <c r="M114" s="83">
        <v>1</v>
      </c>
      <c r="N114" s="12" t="s">
        <v>170</v>
      </c>
    </row>
    <row r="115" spans="1:14" ht="60" x14ac:dyDescent="0.25">
      <c r="A115" s="39"/>
      <c r="B115" s="12"/>
      <c r="C115" s="31"/>
      <c r="D115" s="25"/>
      <c r="E115" s="35"/>
      <c r="F115" s="145"/>
      <c r="G115" s="26"/>
      <c r="H115" s="25"/>
      <c r="I115" s="25"/>
      <c r="J115" s="25"/>
      <c r="K115" s="16">
        <v>42475</v>
      </c>
      <c r="L115" s="16">
        <v>42735</v>
      </c>
      <c r="M115" s="83">
        <v>1</v>
      </c>
      <c r="N115" s="12" t="s">
        <v>166</v>
      </c>
    </row>
    <row r="116" spans="1:14" ht="390" x14ac:dyDescent="0.25">
      <c r="A116" s="51"/>
      <c r="B116" s="12"/>
      <c r="C116" s="31"/>
      <c r="D116" s="25"/>
      <c r="E116" s="35"/>
      <c r="F116" s="145"/>
      <c r="G116" s="26"/>
      <c r="H116" s="25"/>
      <c r="I116" s="25"/>
      <c r="J116" s="25"/>
      <c r="K116" s="16">
        <v>42475</v>
      </c>
      <c r="L116" s="16">
        <v>42735</v>
      </c>
      <c r="M116" s="83">
        <v>1</v>
      </c>
      <c r="N116" s="12" t="s">
        <v>168</v>
      </c>
    </row>
    <row r="117" spans="1:14" ht="375" x14ac:dyDescent="0.25">
      <c r="A117" s="51"/>
      <c r="B117" s="12"/>
      <c r="C117" s="31"/>
      <c r="D117" s="25"/>
      <c r="E117" s="35"/>
      <c r="F117" s="145"/>
      <c r="G117" s="26"/>
      <c r="H117" s="25"/>
      <c r="I117" s="25"/>
      <c r="J117" s="25"/>
      <c r="K117" s="16">
        <v>42476</v>
      </c>
      <c r="L117" s="16">
        <v>42735</v>
      </c>
      <c r="M117" s="83">
        <v>1</v>
      </c>
      <c r="N117" s="12" t="s">
        <v>169</v>
      </c>
    </row>
    <row r="118" spans="1:14" ht="60" x14ac:dyDescent="0.25">
      <c r="A118" s="25"/>
      <c r="B118" s="12"/>
      <c r="C118" s="12"/>
      <c r="D118" s="25"/>
      <c r="E118" s="35"/>
      <c r="F118" s="145"/>
      <c r="G118" s="30"/>
      <c r="H118" s="25"/>
      <c r="I118" s="25"/>
      <c r="J118" s="25"/>
      <c r="K118" s="16">
        <v>42482</v>
      </c>
      <c r="L118" s="16">
        <v>42725</v>
      </c>
      <c r="M118" s="83">
        <v>1</v>
      </c>
      <c r="N118" s="12" t="s">
        <v>171</v>
      </c>
    </row>
    <row r="119" spans="1:14" ht="75" x14ac:dyDescent="0.25">
      <c r="A119" s="25"/>
      <c r="B119" s="12"/>
      <c r="C119" s="12"/>
      <c r="D119" s="25"/>
      <c r="E119" s="35"/>
      <c r="F119" s="145"/>
      <c r="G119" s="30"/>
      <c r="H119" s="25"/>
      <c r="I119" s="25"/>
      <c r="J119" s="25"/>
      <c r="K119" s="16">
        <v>42485</v>
      </c>
      <c r="L119" s="16">
        <v>42849</v>
      </c>
      <c r="M119" s="83" t="s">
        <v>293</v>
      </c>
      <c r="N119" s="12" t="s">
        <v>173</v>
      </c>
    </row>
    <row r="120" spans="1:14" ht="75" x14ac:dyDescent="0.25">
      <c r="A120" s="12"/>
      <c r="B120" s="12"/>
      <c r="C120" s="12"/>
      <c r="D120" s="12"/>
      <c r="E120" s="35"/>
      <c r="F120" s="145"/>
      <c r="G120" s="26"/>
      <c r="H120" s="12"/>
      <c r="I120" s="12"/>
      <c r="J120" s="12"/>
      <c r="K120" s="32">
        <v>42491</v>
      </c>
      <c r="L120" s="32">
        <v>42735</v>
      </c>
      <c r="M120" s="83">
        <v>1</v>
      </c>
      <c r="N120" s="12" t="s">
        <v>190</v>
      </c>
    </row>
    <row r="121" spans="1:14" ht="90" x14ac:dyDescent="0.25">
      <c r="A121" s="39"/>
      <c r="B121" s="12"/>
      <c r="C121" s="41"/>
      <c r="D121" s="25"/>
      <c r="E121" s="38"/>
      <c r="F121" s="79"/>
      <c r="G121" s="30"/>
      <c r="H121" s="25"/>
      <c r="I121" s="25"/>
      <c r="J121" s="25"/>
      <c r="K121" s="16">
        <v>42491</v>
      </c>
      <c r="L121" s="16">
        <v>42735</v>
      </c>
      <c r="M121" s="83">
        <v>1</v>
      </c>
      <c r="N121" s="12" t="s">
        <v>107</v>
      </c>
    </row>
    <row r="122" spans="1:14" ht="135" x14ac:dyDescent="0.25">
      <c r="A122" s="39"/>
      <c r="B122" s="12"/>
      <c r="C122" s="41"/>
      <c r="D122" s="25"/>
      <c r="E122" s="35"/>
      <c r="F122" s="145"/>
      <c r="G122" s="30"/>
      <c r="H122" s="25"/>
      <c r="I122" s="25"/>
      <c r="J122" s="25"/>
      <c r="K122" s="16">
        <v>42489</v>
      </c>
      <c r="L122" s="16">
        <v>42732</v>
      </c>
      <c r="M122" s="83">
        <v>1</v>
      </c>
      <c r="N122" s="12" t="s">
        <v>175</v>
      </c>
    </row>
    <row r="123" spans="1:14" ht="75" x14ac:dyDescent="0.25">
      <c r="A123" s="39"/>
      <c r="B123" s="12"/>
      <c r="C123" s="31"/>
      <c r="D123" s="12"/>
      <c r="E123" s="166"/>
      <c r="F123" s="79"/>
      <c r="G123" s="26"/>
      <c r="H123" s="12"/>
      <c r="I123" s="25"/>
      <c r="J123" s="25"/>
      <c r="K123" s="32">
        <v>42489</v>
      </c>
      <c r="L123" s="32">
        <v>42580</v>
      </c>
      <c r="M123" s="83">
        <v>1</v>
      </c>
      <c r="N123" s="12" t="s">
        <v>189</v>
      </c>
    </row>
    <row r="124" spans="1:14" ht="60" x14ac:dyDescent="0.25">
      <c r="A124" s="39"/>
      <c r="B124" s="41"/>
      <c r="C124" s="41"/>
      <c r="D124" s="25"/>
      <c r="E124" s="35"/>
      <c r="F124" s="145"/>
      <c r="G124" s="30"/>
      <c r="H124" s="25"/>
      <c r="I124" s="25"/>
      <c r="J124" s="25"/>
      <c r="K124" s="16">
        <v>42489</v>
      </c>
      <c r="L124" s="16">
        <v>42732</v>
      </c>
      <c r="M124" s="83">
        <v>1</v>
      </c>
      <c r="N124" s="41" t="s">
        <v>177</v>
      </c>
    </row>
    <row r="125" spans="1:14" ht="60" x14ac:dyDescent="0.25">
      <c r="A125" s="39"/>
      <c r="B125" s="41"/>
      <c r="C125" s="41"/>
      <c r="D125" s="25"/>
      <c r="E125" s="35"/>
      <c r="F125" s="145"/>
      <c r="G125" s="30"/>
      <c r="H125" s="25"/>
      <c r="I125" s="25"/>
      <c r="J125" s="25"/>
      <c r="K125" s="16">
        <v>42489</v>
      </c>
      <c r="L125" s="16">
        <v>42732</v>
      </c>
      <c r="M125" s="83">
        <v>1</v>
      </c>
      <c r="N125" s="41" t="s">
        <v>177</v>
      </c>
    </row>
    <row r="126" spans="1:14" ht="90" x14ac:dyDescent="0.25">
      <c r="A126" s="39"/>
      <c r="B126" s="41"/>
      <c r="C126" s="38"/>
      <c r="D126" s="25"/>
      <c r="E126" s="35"/>
      <c r="F126" s="145"/>
      <c r="G126" s="30"/>
      <c r="H126" s="25"/>
      <c r="I126" s="25"/>
      <c r="J126" s="25"/>
      <c r="K126" s="16">
        <v>42495</v>
      </c>
      <c r="L126" s="16">
        <v>42525</v>
      </c>
      <c r="M126" s="83">
        <v>1</v>
      </c>
      <c r="N126" s="12" t="s">
        <v>186</v>
      </c>
    </row>
    <row r="127" spans="1:14" ht="90" x14ac:dyDescent="0.25">
      <c r="A127" s="47"/>
      <c r="B127" s="12"/>
      <c r="C127" s="38"/>
      <c r="D127" s="25"/>
      <c r="E127" s="35"/>
      <c r="F127" s="145"/>
      <c r="G127" s="30"/>
      <c r="H127" s="25"/>
      <c r="I127" s="25"/>
      <c r="J127" s="25"/>
      <c r="K127" s="16">
        <v>42492</v>
      </c>
      <c r="L127" s="16">
        <v>42735</v>
      </c>
      <c r="M127" s="83">
        <v>1</v>
      </c>
      <c r="N127" s="38" t="s">
        <v>38</v>
      </c>
    </row>
    <row r="128" spans="1:14" ht="30" x14ac:dyDescent="0.25">
      <c r="A128" s="47"/>
      <c r="B128" s="41"/>
      <c r="C128" s="38"/>
      <c r="D128" s="39"/>
      <c r="E128" s="38"/>
      <c r="F128" s="145"/>
      <c r="G128" s="49"/>
      <c r="H128" s="39"/>
      <c r="I128" s="39"/>
      <c r="J128" s="39"/>
      <c r="K128" s="45">
        <v>42496</v>
      </c>
      <c r="L128" s="45">
        <v>42734</v>
      </c>
      <c r="M128" s="83">
        <v>1</v>
      </c>
      <c r="N128" s="41" t="s">
        <v>103</v>
      </c>
    </row>
    <row r="129" spans="1:14" ht="60" x14ac:dyDescent="0.25">
      <c r="A129" s="47"/>
      <c r="B129" s="12"/>
      <c r="C129" s="38"/>
      <c r="D129" s="25"/>
      <c r="E129" s="38"/>
      <c r="F129" s="145"/>
      <c r="G129" s="30"/>
      <c r="H129" s="25"/>
      <c r="I129" s="25"/>
      <c r="J129" s="25"/>
      <c r="K129" s="16">
        <v>42495</v>
      </c>
      <c r="L129" s="16">
        <v>42735</v>
      </c>
      <c r="M129" s="83">
        <v>1</v>
      </c>
      <c r="N129" s="12" t="s">
        <v>185</v>
      </c>
    </row>
    <row r="130" spans="1:14" ht="90" x14ac:dyDescent="0.25">
      <c r="A130" s="47"/>
      <c r="B130" s="41"/>
      <c r="C130" s="38"/>
      <c r="D130" s="39"/>
      <c r="E130" s="38"/>
      <c r="F130" s="79"/>
      <c r="G130" s="49"/>
      <c r="H130" s="39"/>
      <c r="I130" s="39"/>
      <c r="J130" s="39"/>
      <c r="K130" s="45">
        <v>42496</v>
      </c>
      <c r="L130" s="45">
        <v>42735</v>
      </c>
      <c r="M130" s="83">
        <v>1</v>
      </c>
      <c r="N130" s="41" t="s">
        <v>38</v>
      </c>
    </row>
    <row r="131" spans="1:14" ht="105" x14ac:dyDescent="0.25">
      <c r="A131" s="47"/>
      <c r="B131" s="41"/>
      <c r="C131" s="38"/>
      <c r="D131" s="39"/>
      <c r="E131" s="38"/>
      <c r="F131" s="79"/>
      <c r="G131" s="49"/>
      <c r="H131" s="39"/>
      <c r="I131" s="39"/>
      <c r="J131" s="39"/>
      <c r="K131" s="45">
        <v>42496</v>
      </c>
      <c r="L131" s="45">
        <v>42734</v>
      </c>
      <c r="M131" s="83">
        <v>1</v>
      </c>
      <c r="N131" s="41" t="s">
        <v>191</v>
      </c>
    </row>
    <row r="132" spans="1:14" ht="105" x14ac:dyDescent="0.25">
      <c r="A132" s="47"/>
      <c r="B132" s="41"/>
      <c r="C132" s="38"/>
      <c r="D132" s="39"/>
      <c r="E132" s="38"/>
      <c r="F132" s="79"/>
      <c r="G132" s="49"/>
      <c r="H132" s="39"/>
      <c r="I132" s="39"/>
      <c r="J132" s="39"/>
      <c r="K132" s="45">
        <v>42496</v>
      </c>
      <c r="L132" s="45">
        <v>42734</v>
      </c>
      <c r="M132" s="83">
        <v>1</v>
      </c>
      <c r="N132" s="41" t="s">
        <v>191</v>
      </c>
    </row>
    <row r="133" spans="1:14" ht="105" x14ac:dyDescent="0.25">
      <c r="A133" s="47"/>
      <c r="B133" s="41"/>
      <c r="C133" s="38"/>
      <c r="D133" s="39"/>
      <c r="E133" s="38"/>
      <c r="F133" s="79"/>
      <c r="G133" s="49"/>
      <c r="H133" s="39"/>
      <c r="I133" s="39"/>
      <c r="J133" s="39"/>
      <c r="K133" s="45">
        <v>42500</v>
      </c>
      <c r="L133" s="45">
        <v>42735</v>
      </c>
      <c r="M133" s="83">
        <v>1</v>
      </c>
      <c r="N133" s="41" t="s">
        <v>191</v>
      </c>
    </row>
    <row r="134" spans="1:14" ht="45" x14ac:dyDescent="0.25">
      <c r="A134" s="47"/>
      <c r="B134" s="12"/>
      <c r="C134" s="38"/>
      <c r="D134" s="12"/>
      <c r="E134" s="38"/>
      <c r="F134" s="145"/>
      <c r="G134" s="30"/>
      <c r="H134" s="25"/>
      <c r="I134" s="25"/>
      <c r="J134" s="25"/>
      <c r="K134" s="16">
        <v>42501</v>
      </c>
      <c r="L134" s="16">
        <v>42684</v>
      </c>
      <c r="M134" s="83">
        <v>1</v>
      </c>
      <c r="N134" s="12" t="s">
        <v>192</v>
      </c>
    </row>
    <row r="135" spans="1:14" ht="90" x14ac:dyDescent="0.25">
      <c r="A135" s="47"/>
      <c r="B135" s="41"/>
      <c r="C135" s="38"/>
      <c r="D135" s="39"/>
      <c r="E135" s="38"/>
      <c r="F135" s="145"/>
      <c r="G135" s="49"/>
      <c r="H135" s="39"/>
      <c r="I135" s="39"/>
      <c r="J135" s="39"/>
      <c r="K135" s="45">
        <v>42506</v>
      </c>
      <c r="L135" s="45">
        <v>42520</v>
      </c>
      <c r="M135" s="83">
        <v>1</v>
      </c>
      <c r="N135" s="41" t="s">
        <v>194</v>
      </c>
    </row>
    <row r="136" spans="1:14" ht="60" x14ac:dyDescent="0.25">
      <c r="A136" s="47"/>
      <c r="B136" s="41"/>
      <c r="C136" s="38"/>
      <c r="D136" s="39"/>
      <c r="E136" s="38"/>
      <c r="F136" s="145"/>
      <c r="G136" s="49"/>
      <c r="H136" s="39"/>
      <c r="I136" s="39"/>
      <c r="J136" s="39"/>
      <c r="K136" s="45">
        <v>42508</v>
      </c>
      <c r="L136" s="45">
        <v>42735</v>
      </c>
      <c r="M136" s="83">
        <v>1</v>
      </c>
      <c r="N136" s="41" t="s">
        <v>87</v>
      </c>
    </row>
    <row r="137" spans="1:14" ht="45" x14ac:dyDescent="0.25">
      <c r="A137" s="168"/>
      <c r="B137" s="31"/>
      <c r="C137" s="55"/>
      <c r="D137" s="51"/>
      <c r="E137" s="55"/>
      <c r="F137" s="145"/>
      <c r="G137" s="30"/>
      <c r="H137" s="51"/>
      <c r="I137" s="51"/>
      <c r="J137" s="51"/>
      <c r="K137" s="52">
        <v>42510</v>
      </c>
      <c r="L137" s="52">
        <v>42735</v>
      </c>
      <c r="M137" s="83">
        <v>1</v>
      </c>
      <c r="N137" s="31" t="s">
        <v>196</v>
      </c>
    </row>
    <row r="138" spans="1:14" ht="75" x14ac:dyDescent="0.25">
      <c r="A138" s="47"/>
      <c r="B138" s="41"/>
      <c r="C138" s="38"/>
      <c r="D138" s="39"/>
      <c r="E138" s="38"/>
      <c r="F138" s="145"/>
      <c r="G138" s="49"/>
      <c r="H138" s="39"/>
      <c r="I138" s="39"/>
      <c r="J138" s="39"/>
      <c r="K138" s="45">
        <v>42510</v>
      </c>
      <c r="L138" s="45">
        <v>42735</v>
      </c>
      <c r="M138" s="83">
        <v>1</v>
      </c>
      <c r="N138" s="41" t="s">
        <v>199</v>
      </c>
    </row>
    <row r="139" spans="1:14" ht="30" x14ac:dyDescent="0.25">
      <c r="A139" s="12"/>
      <c r="B139" s="12"/>
      <c r="C139" s="12"/>
      <c r="D139" s="12"/>
      <c r="E139" s="35"/>
      <c r="F139" s="145"/>
      <c r="G139" s="26"/>
      <c r="H139" s="12"/>
      <c r="I139" s="12"/>
      <c r="J139" s="12"/>
      <c r="K139" s="32">
        <v>42515</v>
      </c>
      <c r="L139" s="32">
        <v>42879</v>
      </c>
      <c r="M139" s="25" t="s">
        <v>303</v>
      </c>
      <c r="N139" s="12" t="s">
        <v>103</v>
      </c>
    </row>
    <row r="140" spans="1:14" ht="120" x14ac:dyDescent="0.25">
      <c r="A140" s="47"/>
      <c r="B140" s="12"/>
      <c r="C140" s="38"/>
      <c r="D140" s="25"/>
      <c r="E140" s="38"/>
      <c r="F140" s="145"/>
      <c r="G140" s="30"/>
      <c r="H140" s="25"/>
      <c r="I140" s="25"/>
      <c r="J140" s="25"/>
      <c r="K140" s="16">
        <v>42516</v>
      </c>
      <c r="L140" s="16">
        <v>42729</v>
      </c>
      <c r="M140" s="83">
        <v>1</v>
      </c>
      <c r="N140" s="12" t="s">
        <v>210</v>
      </c>
    </row>
    <row r="141" spans="1:14" ht="270" x14ac:dyDescent="0.25">
      <c r="A141" s="47"/>
      <c r="B141" s="41"/>
      <c r="C141" s="38"/>
      <c r="D141" s="25"/>
      <c r="E141" s="38"/>
      <c r="F141" s="145"/>
      <c r="G141" s="30"/>
      <c r="H141" s="25"/>
      <c r="I141" s="25"/>
      <c r="J141" s="25"/>
      <c r="K141" s="16">
        <v>42515</v>
      </c>
      <c r="L141" s="16">
        <v>42735</v>
      </c>
      <c r="M141" s="83">
        <v>1</v>
      </c>
      <c r="N141" s="12" t="s">
        <v>201</v>
      </c>
    </row>
    <row r="142" spans="1:14" ht="60" x14ac:dyDescent="0.25">
      <c r="A142" s="47"/>
      <c r="B142" s="41"/>
      <c r="C142" s="38"/>
      <c r="D142" s="25"/>
      <c r="E142" s="38"/>
      <c r="F142" s="145"/>
      <c r="G142" s="30"/>
      <c r="H142" s="25"/>
      <c r="I142" s="25"/>
      <c r="J142" s="25"/>
      <c r="K142" s="16">
        <v>42515</v>
      </c>
      <c r="L142" s="16">
        <v>42735</v>
      </c>
      <c r="M142" s="83">
        <v>1</v>
      </c>
      <c r="N142" s="12" t="s">
        <v>202</v>
      </c>
    </row>
    <row r="143" spans="1:14" ht="90" x14ac:dyDescent="0.25">
      <c r="A143" s="47"/>
      <c r="B143" s="41"/>
      <c r="C143" s="38"/>
      <c r="D143" s="25"/>
      <c r="E143" s="38"/>
      <c r="F143" s="145"/>
      <c r="G143" s="30"/>
      <c r="H143" s="25"/>
      <c r="I143" s="25"/>
      <c r="J143" s="25"/>
      <c r="K143" s="16">
        <v>42516</v>
      </c>
      <c r="L143" s="16">
        <v>42735</v>
      </c>
      <c r="M143" s="83">
        <v>1</v>
      </c>
      <c r="N143" s="12" t="s">
        <v>209</v>
      </c>
    </row>
    <row r="144" spans="1:14" ht="60" x14ac:dyDescent="0.25">
      <c r="A144" s="47"/>
      <c r="B144" s="12"/>
      <c r="C144" s="38"/>
      <c r="D144" s="25"/>
      <c r="E144" s="38"/>
      <c r="F144" s="145"/>
      <c r="G144" s="30"/>
      <c r="H144" s="25"/>
      <c r="I144" s="25"/>
      <c r="J144" s="25"/>
      <c r="K144" s="16">
        <v>42522</v>
      </c>
      <c r="L144" s="16">
        <v>42735</v>
      </c>
      <c r="M144" s="83">
        <v>1</v>
      </c>
      <c r="N144" s="12" t="s">
        <v>207</v>
      </c>
    </row>
    <row r="145" spans="1:14" ht="90" x14ac:dyDescent="0.25">
      <c r="A145" s="47"/>
      <c r="B145" s="12"/>
      <c r="C145" s="38"/>
      <c r="D145" s="25"/>
      <c r="E145" s="38"/>
      <c r="F145" s="145"/>
      <c r="G145" s="30"/>
      <c r="H145" s="25"/>
      <c r="I145" s="25"/>
      <c r="J145" s="25"/>
      <c r="K145" s="16">
        <v>42522</v>
      </c>
      <c r="L145" s="16">
        <v>42735</v>
      </c>
      <c r="M145" s="83">
        <v>1</v>
      </c>
      <c r="N145" s="12" t="s">
        <v>206</v>
      </c>
    </row>
    <row r="146" spans="1:14" ht="120" x14ac:dyDescent="0.25">
      <c r="A146" s="168"/>
      <c r="B146" s="12"/>
      <c r="C146" s="55"/>
      <c r="D146" s="25"/>
      <c r="E146" s="55"/>
      <c r="F146" s="145"/>
      <c r="G146" s="30"/>
      <c r="H146" s="25"/>
      <c r="I146" s="25"/>
      <c r="J146" s="25"/>
      <c r="K146" s="16">
        <v>42522</v>
      </c>
      <c r="L146" s="16">
        <v>42735</v>
      </c>
      <c r="M146" s="83">
        <v>1</v>
      </c>
      <c r="N146" s="12" t="s">
        <v>205</v>
      </c>
    </row>
    <row r="147" spans="1:14" ht="75" x14ac:dyDescent="0.25">
      <c r="A147" s="47"/>
      <c r="B147" s="12"/>
      <c r="C147" s="38"/>
      <c r="D147" s="25"/>
      <c r="E147" s="38"/>
      <c r="F147" s="145"/>
      <c r="G147" s="30"/>
      <c r="H147" s="25"/>
      <c r="I147" s="25"/>
      <c r="J147" s="25"/>
      <c r="K147" s="16">
        <v>42522</v>
      </c>
      <c r="L147" s="16">
        <v>42735</v>
      </c>
      <c r="M147" s="83">
        <v>1</v>
      </c>
      <c r="N147" s="12" t="s">
        <v>199</v>
      </c>
    </row>
    <row r="148" spans="1:14" ht="90" x14ac:dyDescent="0.25">
      <c r="A148" s="47"/>
      <c r="B148" s="41"/>
      <c r="C148" s="38"/>
      <c r="D148" s="39"/>
      <c r="E148" s="38"/>
      <c r="F148" s="145"/>
      <c r="G148" s="30"/>
      <c r="H148" s="25"/>
      <c r="I148" s="25"/>
      <c r="J148" s="25"/>
      <c r="K148" s="16">
        <v>42523</v>
      </c>
      <c r="L148" s="16">
        <v>42552</v>
      </c>
      <c r="M148" s="83">
        <v>1</v>
      </c>
      <c r="N148" s="12" t="s">
        <v>206</v>
      </c>
    </row>
    <row r="149" spans="1:14" ht="75" x14ac:dyDescent="0.25">
      <c r="A149" s="47"/>
      <c r="B149" s="41"/>
      <c r="C149" s="38"/>
      <c r="D149" s="39"/>
      <c r="E149" s="38"/>
      <c r="F149" s="145"/>
      <c r="G149" s="26"/>
      <c r="H149" s="25"/>
      <c r="I149" s="25"/>
      <c r="J149" s="25"/>
      <c r="K149" s="16">
        <v>42530</v>
      </c>
      <c r="L149" s="16">
        <v>42735</v>
      </c>
      <c r="M149" s="83">
        <v>1</v>
      </c>
      <c r="N149" s="12" t="s">
        <v>85</v>
      </c>
    </row>
    <row r="150" spans="1:14" ht="45" x14ac:dyDescent="0.25">
      <c r="A150" s="12"/>
      <c r="B150" s="12"/>
      <c r="C150" s="12"/>
      <c r="D150" s="12"/>
      <c r="E150" s="38"/>
      <c r="F150" s="145"/>
      <c r="G150" s="26"/>
      <c r="H150" s="12"/>
      <c r="I150" s="25"/>
      <c r="J150" s="25"/>
      <c r="K150" s="32">
        <v>42522</v>
      </c>
      <c r="L150" s="32">
        <v>42735</v>
      </c>
      <c r="M150" s="83">
        <v>1</v>
      </c>
      <c r="N150" s="12" t="s">
        <v>212</v>
      </c>
    </row>
    <row r="151" spans="1:14" ht="45" x14ac:dyDescent="0.25">
      <c r="A151" s="12"/>
      <c r="B151" s="12"/>
      <c r="C151" s="12"/>
      <c r="D151" s="12"/>
      <c r="E151" s="38"/>
      <c r="F151" s="145"/>
      <c r="G151" s="26"/>
      <c r="H151" s="12"/>
      <c r="I151" s="25"/>
      <c r="J151" s="25"/>
      <c r="K151" s="32">
        <v>42522</v>
      </c>
      <c r="L151" s="32">
        <v>42735</v>
      </c>
      <c r="M151" s="83">
        <v>1</v>
      </c>
      <c r="N151" s="12" t="s">
        <v>212</v>
      </c>
    </row>
    <row r="152" spans="1:14" ht="45" x14ac:dyDescent="0.25">
      <c r="A152" s="12"/>
      <c r="B152" s="12"/>
      <c r="C152" s="12"/>
      <c r="D152" s="12"/>
      <c r="E152" s="41"/>
      <c r="F152" s="145"/>
      <c r="G152" s="26"/>
      <c r="H152" s="12"/>
      <c r="I152" s="25"/>
      <c r="J152" s="25"/>
      <c r="K152" s="32">
        <v>42524</v>
      </c>
      <c r="L152" s="32">
        <v>43984</v>
      </c>
      <c r="M152" s="25" t="s">
        <v>304</v>
      </c>
      <c r="N152" s="12" t="s">
        <v>214</v>
      </c>
    </row>
    <row r="153" spans="1:14" ht="75" x14ac:dyDescent="0.25">
      <c r="A153" s="47"/>
      <c r="B153" s="41"/>
      <c r="C153" s="38"/>
      <c r="D153" s="25"/>
      <c r="E153" s="38"/>
      <c r="F153" s="145"/>
      <c r="G153" s="30"/>
      <c r="H153" s="25"/>
      <c r="I153" s="25"/>
      <c r="J153" s="25"/>
      <c r="K153" s="16">
        <v>42531</v>
      </c>
      <c r="L153" s="16">
        <v>42735</v>
      </c>
      <c r="M153" s="83">
        <v>1</v>
      </c>
      <c r="N153" s="12" t="s">
        <v>85</v>
      </c>
    </row>
    <row r="154" spans="1:14" ht="75" x14ac:dyDescent="0.25">
      <c r="A154" s="47"/>
      <c r="B154" s="12"/>
      <c r="C154" s="38"/>
      <c r="D154" s="25"/>
      <c r="E154" s="38"/>
      <c r="F154" s="145"/>
      <c r="G154" s="30"/>
      <c r="H154" s="25"/>
      <c r="I154" s="25"/>
      <c r="J154" s="25"/>
      <c r="K154" s="16">
        <v>42535</v>
      </c>
      <c r="L154" s="16">
        <v>42537</v>
      </c>
      <c r="M154" s="83">
        <v>1</v>
      </c>
      <c r="N154" s="12" t="s">
        <v>141</v>
      </c>
    </row>
    <row r="155" spans="1:14" ht="180" x14ac:dyDescent="0.25">
      <c r="A155" s="168"/>
      <c r="B155" s="12"/>
      <c r="C155" s="55"/>
      <c r="D155" s="25"/>
      <c r="E155" s="55"/>
      <c r="F155" s="79"/>
      <c r="G155" s="30"/>
      <c r="H155" s="25"/>
      <c r="I155" s="25"/>
      <c r="J155" s="25"/>
      <c r="K155" s="16">
        <v>42537</v>
      </c>
      <c r="L155" s="16">
        <v>42735</v>
      </c>
      <c r="M155" s="83">
        <v>1</v>
      </c>
      <c r="N155" s="12" t="s">
        <v>218</v>
      </c>
    </row>
    <row r="156" spans="1:14" ht="90" x14ac:dyDescent="0.25">
      <c r="A156" s="51"/>
      <c r="B156" s="12"/>
      <c r="C156" s="31"/>
      <c r="D156" s="25"/>
      <c r="E156" s="31"/>
      <c r="F156" s="79"/>
      <c r="G156" s="30"/>
      <c r="H156" s="25"/>
      <c r="I156" s="12"/>
      <c r="J156" s="12"/>
      <c r="K156" s="16">
        <v>42549</v>
      </c>
      <c r="L156" s="16">
        <v>42640</v>
      </c>
      <c r="M156" s="83">
        <v>1</v>
      </c>
      <c r="N156" s="12" t="s">
        <v>219</v>
      </c>
    </row>
    <row r="157" spans="1:14" ht="90" x14ac:dyDescent="0.25">
      <c r="A157" s="12"/>
      <c r="B157" s="12"/>
      <c r="C157" s="12"/>
      <c r="D157" s="12"/>
      <c r="E157" s="55"/>
      <c r="F157" s="79"/>
      <c r="G157" s="26"/>
      <c r="H157" s="12"/>
      <c r="I157" s="25"/>
      <c r="J157" s="25"/>
      <c r="K157" s="32">
        <v>42552</v>
      </c>
      <c r="L157" s="32">
        <v>42735</v>
      </c>
      <c r="M157" s="83">
        <v>1</v>
      </c>
      <c r="N157" s="12" t="s">
        <v>222</v>
      </c>
    </row>
    <row r="158" spans="1:14" ht="60" x14ac:dyDescent="0.25">
      <c r="A158" s="168"/>
      <c r="B158" s="12"/>
      <c r="C158" s="55"/>
      <c r="D158" s="25"/>
      <c r="E158" s="55"/>
      <c r="F158" s="145"/>
      <c r="G158" s="26"/>
      <c r="H158" s="25"/>
      <c r="I158" s="25"/>
      <c r="J158" s="25"/>
      <c r="K158" s="16">
        <v>42551</v>
      </c>
      <c r="L158" s="16">
        <v>42555</v>
      </c>
      <c r="M158" s="83">
        <v>1</v>
      </c>
      <c r="N158" s="12" t="s">
        <v>185</v>
      </c>
    </row>
    <row r="159" spans="1:14" x14ac:dyDescent="0.25">
      <c r="A159" s="168"/>
      <c r="B159" s="12"/>
      <c r="C159" s="55"/>
      <c r="D159" s="25"/>
      <c r="E159" s="55"/>
      <c r="F159" s="145"/>
      <c r="G159" s="30"/>
      <c r="H159" s="25"/>
      <c r="I159" s="25"/>
      <c r="J159" s="25"/>
      <c r="K159" s="16"/>
      <c r="L159" s="16"/>
      <c r="M159" s="25"/>
      <c r="N159" s="12"/>
    </row>
    <row r="160" spans="1:14" ht="75" x14ac:dyDescent="0.25">
      <c r="A160" s="168"/>
      <c r="B160" s="12"/>
      <c r="C160" s="55"/>
      <c r="D160" s="25"/>
      <c r="E160" s="55"/>
      <c r="F160" s="145"/>
      <c r="G160" s="26"/>
      <c r="H160" s="12"/>
      <c r="I160" s="25"/>
      <c r="J160" s="25"/>
      <c r="K160" s="16">
        <v>42559</v>
      </c>
      <c r="L160" s="16">
        <v>42735</v>
      </c>
      <c r="M160" s="83">
        <v>1</v>
      </c>
      <c r="N160" s="12" t="s">
        <v>85</v>
      </c>
    </row>
    <row r="161" spans="1:14" ht="90" x14ac:dyDescent="0.25">
      <c r="A161" s="47"/>
      <c r="B161" s="12"/>
      <c r="C161" s="47"/>
      <c r="D161" s="25"/>
      <c r="E161" s="38"/>
      <c r="F161" s="145"/>
      <c r="G161" s="26"/>
      <c r="H161" s="25"/>
      <c r="I161" s="25"/>
      <c r="J161" s="25"/>
      <c r="K161" s="16">
        <v>42568</v>
      </c>
      <c r="L161" s="16">
        <v>42735</v>
      </c>
      <c r="M161" s="83">
        <v>1</v>
      </c>
      <c r="N161" s="12" t="s">
        <v>194</v>
      </c>
    </row>
    <row r="162" spans="1:14" ht="45" x14ac:dyDescent="0.25">
      <c r="A162" s="47"/>
      <c r="B162" s="12"/>
      <c r="C162" s="41"/>
      <c r="D162" s="25"/>
      <c r="E162" s="38"/>
      <c r="F162" s="145"/>
      <c r="G162" s="26"/>
      <c r="H162" s="25"/>
      <c r="I162" s="25"/>
      <c r="J162" s="25"/>
      <c r="K162" s="16">
        <v>42566</v>
      </c>
      <c r="L162" s="16">
        <v>42703</v>
      </c>
      <c r="M162" s="83">
        <v>1</v>
      </c>
      <c r="N162" s="12" t="s">
        <v>227</v>
      </c>
    </row>
    <row r="163" spans="1:14" ht="45" x14ac:dyDescent="0.25">
      <c r="A163" s="47"/>
      <c r="B163" s="12"/>
      <c r="C163" s="41"/>
      <c r="D163" s="25"/>
      <c r="E163" s="55"/>
      <c r="F163" s="79"/>
      <c r="G163" s="26"/>
      <c r="H163" s="25"/>
      <c r="I163" s="25"/>
      <c r="J163" s="25"/>
      <c r="K163" s="16">
        <v>42576</v>
      </c>
      <c r="L163" s="16">
        <v>42606</v>
      </c>
      <c r="M163" s="83">
        <v>1</v>
      </c>
      <c r="N163" s="12" t="s">
        <v>227</v>
      </c>
    </row>
    <row r="164" spans="1:14" ht="75" x14ac:dyDescent="0.25">
      <c r="A164" s="12"/>
      <c r="B164" s="12"/>
      <c r="C164" s="12"/>
      <c r="D164" s="12"/>
      <c r="E164" s="41"/>
      <c r="F164" s="79"/>
      <c r="G164" s="26"/>
      <c r="H164" s="12"/>
      <c r="I164" s="25"/>
      <c r="J164" s="25"/>
      <c r="K164" s="32">
        <v>42583</v>
      </c>
      <c r="L164" s="32">
        <v>42735</v>
      </c>
      <c r="M164" s="83">
        <v>1</v>
      </c>
      <c r="N164" s="12" t="s">
        <v>237</v>
      </c>
    </row>
    <row r="165" spans="1:14" ht="135" x14ac:dyDescent="0.25">
      <c r="A165" s="168"/>
      <c r="B165" s="12"/>
      <c r="C165" s="31"/>
      <c r="D165" s="25"/>
      <c r="E165" s="55"/>
      <c r="F165" s="145"/>
      <c r="G165" s="26"/>
      <c r="H165" s="25"/>
      <c r="I165" s="25"/>
      <c r="J165" s="25"/>
      <c r="K165" s="16">
        <v>42583</v>
      </c>
      <c r="L165" s="16">
        <v>42735</v>
      </c>
      <c r="M165" s="83">
        <v>1</v>
      </c>
      <c r="N165" s="12" t="s">
        <v>235</v>
      </c>
    </row>
    <row r="166" spans="1:14" ht="60" x14ac:dyDescent="0.25">
      <c r="A166" s="47"/>
      <c r="B166" s="12"/>
      <c r="C166" s="41"/>
      <c r="D166" s="25"/>
      <c r="E166" s="38"/>
      <c r="F166" s="145"/>
      <c r="G166" s="26"/>
      <c r="H166" s="25"/>
      <c r="I166" s="25"/>
      <c r="J166" s="25"/>
      <c r="K166" s="16">
        <v>42583</v>
      </c>
      <c r="L166" s="16">
        <v>42735</v>
      </c>
      <c r="M166" s="83">
        <v>1</v>
      </c>
      <c r="N166" s="12" t="s">
        <v>87</v>
      </c>
    </row>
    <row r="167" spans="1:14" ht="45" x14ac:dyDescent="0.25">
      <c r="A167" s="47"/>
      <c r="B167" s="41"/>
      <c r="C167" s="41"/>
      <c r="D167" s="39"/>
      <c r="E167" s="38"/>
      <c r="F167" s="145"/>
      <c r="G167" s="169"/>
      <c r="H167" s="39"/>
      <c r="I167" s="39"/>
      <c r="J167" s="39"/>
      <c r="K167" s="45">
        <v>42583</v>
      </c>
      <c r="L167" s="45">
        <v>42735</v>
      </c>
      <c r="M167" s="83">
        <v>1</v>
      </c>
      <c r="N167" s="41" t="s">
        <v>234</v>
      </c>
    </row>
    <row r="168" spans="1:14" ht="60" x14ac:dyDescent="0.25">
      <c r="A168" s="47"/>
      <c r="B168" s="12"/>
      <c r="C168" s="41"/>
      <c r="D168" s="25"/>
      <c r="E168" s="38"/>
      <c r="F168" s="145"/>
      <c r="G168" s="26"/>
      <c r="H168" s="25"/>
      <c r="I168" s="25"/>
      <c r="J168" s="25"/>
      <c r="K168" s="16">
        <v>42583</v>
      </c>
      <c r="L168" s="16">
        <v>42735</v>
      </c>
      <c r="M168" s="83">
        <v>1</v>
      </c>
      <c r="N168" s="12" t="s">
        <v>236</v>
      </c>
    </row>
    <row r="169" spans="1:14" ht="90" x14ac:dyDescent="0.25">
      <c r="A169" s="47"/>
      <c r="B169" s="12"/>
      <c r="C169" s="41"/>
      <c r="D169" s="25"/>
      <c r="E169" s="25"/>
      <c r="F169" s="145"/>
      <c r="G169" s="26"/>
      <c r="H169" s="25"/>
      <c r="I169" s="25"/>
      <c r="J169" s="25"/>
      <c r="K169" s="16">
        <v>42584</v>
      </c>
      <c r="L169" s="16">
        <v>42615</v>
      </c>
      <c r="M169" s="83">
        <v>1</v>
      </c>
      <c r="N169" s="12" t="s">
        <v>38</v>
      </c>
    </row>
    <row r="170" spans="1:14" ht="105" x14ac:dyDescent="0.25">
      <c r="A170" s="47"/>
      <c r="B170" s="12"/>
      <c r="C170" s="41"/>
      <c r="D170" s="25"/>
      <c r="E170" s="38"/>
      <c r="F170" s="145"/>
      <c r="G170" s="26"/>
      <c r="H170" s="25"/>
      <c r="I170" s="25"/>
      <c r="J170" s="25"/>
      <c r="K170" s="16">
        <v>42583</v>
      </c>
      <c r="L170" s="16">
        <v>42735</v>
      </c>
      <c r="M170" s="83">
        <v>1</v>
      </c>
      <c r="N170" s="12" t="s">
        <v>233</v>
      </c>
    </row>
    <row r="171" spans="1:14" ht="105" x14ac:dyDescent="0.25">
      <c r="A171" s="47"/>
      <c r="B171" s="41"/>
      <c r="C171" s="41"/>
      <c r="D171" s="39"/>
      <c r="E171" s="38"/>
      <c r="F171" s="79"/>
      <c r="G171" s="169"/>
      <c r="H171" s="39"/>
      <c r="I171" s="39"/>
      <c r="J171" s="39"/>
      <c r="K171" s="45">
        <v>42584</v>
      </c>
      <c r="L171" s="45">
        <v>42705</v>
      </c>
      <c r="M171" s="83">
        <v>1</v>
      </c>
      <c r="N171" s="41" t="s">
        <v>238</v>
      </c>
    </row>
    <row r="172" spans="1:14" ht="105" x14ac:dyDescent="0.25">
      <c r="A172" s="12"/>
      <c r="B172" s="12"/>
      <c r="C172" s="12"/>
      <c r="D172" s="12"/>
      <c r="E172" s="35"/>
      <c r="F172" s="145"/>
      <c r="G172" s="26"/>
      <c r="H172" s="12"/>
      <c r="I172" s="39"/>
      <c r="J172" s="39"/>
      <c r="K172" s="32">
        <v>42580</v>
      </c>
      <c r="L172" s="32">
        <v>44405</v>
      </c>
      <c r="M172" s="25" t="s">
        <v>296</v>
      </c>
      <c r="N172" s="12" t="s">
        <v>238</v>
      </c>
    </row>
    <row r="173" spans="1:14" ht="75" x14ac:dyDescent="0.25">
      <c r="A173" s="47"/>
      <c r="B173" s="41"/>
      <c r="C173" s="41"/>
      <c r="D173" s="39"/>
      <c r="E173" s="38"/>
      <c r="F173" s="145"/>
      <c r="G173" s="169"/>
      <c r="H173" s="39"/>
      <c r="I173" s="39"/>
      <c r="J173" s="39"/>
      <c r="K173" s="45">
        <v>42587</v>
      </c>
      <c r="L173" s="45">
        <v>42735</v>
      </c>
      <c r="M173" s="83">
        <v>1</v>
      </c>
      <c r="N173" s="41" t="s">
        <v>241</v>
      </c>
    </row>
    <row r="174" spans="1:14" ht="105" x14ac:dyDescent="0.25">
      <c r="A174" s="12"/>
      <c r="B174" s="12"/>
      <c r="C174" s="12"/>
      <c r="D174" s="12"/>
      <c r="E174" s="38"/>
      <c r="F174" s="145"/>
      <c r="G174" s="26"/>
      <c r="H174" s="12"/>
      <c r="I174" s="39"/>
      <c r="J174" s="39"/>
      <c r="K174" s="32">
        <v>42583</v>
      </c>
      <c r="L174" s="32">
        <v>42735</v>
      </c>
      <c r="M174" s="83">
        <v>1</v>
      </c>
      <c r="N174" s="12" t="s">
        <v>238</v>
      </c>
    </row>
    <row r="175" spans="1:14" ht="75" x14ac:dyDescent="0.25">
      <c r="A175" s="47"/>
      <c r="B175" s="41"/>
      <c r="C175" s="41"/>
      <c r="D175" s="39"/>
      <c r="E175" s="38"/>
      <c r="F175" s="145"/>
      <c r="G175" s="169"/>
      <c r="H175" s="39"/>
      <c r="I175" s="39"/>
      <c r="J175" s="39"/>
      <c r="K175" s="45">
        <v>42591</v>
      </c>
      <c r="L175" s="45">
        <v>42712</v>
      </c>
      <c r="M175" s="83">
        <v>1</v>
      </c>
      <c r="N175" s="41" t="s">
        <v>11</v>
      </c>
    </row>
    <row r="176" spans="1:14" ht="60" x14ac:dyDescent="0.25">
      <c r="A176" s="47"/>
      <c r="B176" s="41"/>
      <c r="C176" s="41"/>
      <c r="D176" s="39"/>
      <c r="E176" s="38"/>
      <c r="F176" s="145"/>
      <c r="G176" s="169"/>
      <c r="H176" s="39"/>
      <c r="I176" s="39"/>
      <c r="J176" s="39"/>
      <c r="K176" s="45">
        <v>42591</v>
      </c>
      <c r="L176" s="45">
        <v>42727</v>
      </c>
      <c r="M176" s="83">
        <v>1</v>
      </c>
      <c r="N176" s="41" t="s">
        <v>96</v>
      </c>
    </row>
    <row r="177" spans="1:14" ht="60" x14ac:dyDescent="0.25">
      <c r="A177" s="47"/>
      <c r="B177" s="41"/>
      <c r="C177" s="41"/>
      <c r="D177" s="39"/>
      <c r="E177" s="38"/>
      <c r="F177" s="145"/>
      <c r="G177" s="169"/>
      <c r="H177" s="39"/>
      <c r="I177" s="41"/>
      <c r="J177" s="41"/>
      <c r="K177" s="45">
        <v>42590</v>
      </c>
      <c r="L177" s="45">
        <v>42620</v>
      </c>
      <c r="M177" s="83">
        <v>1</v>
      </c>
      <c r="N177" s="41" t="s">
        <v>242</v>
      </c>
    </row>
    <row r="178" spans="1:14" ht="165" x14ac:dyDescent="0.25">
      <c r="A178" s="47"/>
      <c r="B178" s="41"/>
      <c r="C178" s="41"/>
      <c r="D178" s="39"/>
      <c r="E178" s="38"/>
      <c r="F178" s="145"/>
      <c r="G178" s="169"/>
      <c r="H178" s="39"/>
      <c r="I178" s="39"/>
      <c r="J178" s="39"/>
      <c r="K178" s="45">
        <v>42598</v>
      </c>
      <c r="L178" s="45">
        <v>42734</v>
      </c>
      <c r="M178" s="83">
        <v>1</v>
      </c>
      <c r="N178" s="41" t="s">
        <v>244</v>
      </c>
    </row>
    <row r="179" spans="1:14" ht="75" x14ac:dyDescent="0.25">
      <c r="A179" s="47"/>
      <c r="B179" s="41"/>
      <c r="C179" s="41"/>
      <c r="D179" s="39"/>
      <c r="E179" s="38"/>
      <c r="F179" s="145"/>
      <c r="G179" s="169"/>
      <c r="H179" s="39"/>
      <c r="I179" s="39"/>
      <c r="J179" s="39"/>
      <c r="K179" s="45">
        <v>42599</v>
      </c>
      <c r="L179" s="45">
        <v>42735</v>
      </c>
      <c r="M179" s="83">
        <v>1</v>
      </c>
      <c r="N179" s="41" t="s">
        <v>11</v>
      </c>
    </row>
    <row r="180" spans="1:14" ht="90" x14ac:dyDescent="0.25">
      <c r="A180" s="47"/>
      <c r="B180" s="41"/>
      <c r="C180" s="41"/>
      <c r="D180" s="39"/>
      <c r="E180" s="38"/>
      <c r="F180" s="145"/>
      <c r="G180" s="169"/>
      <c r="H180" s="39"/>
      <c r="I180" s="39"/>
      <c r="J180" s="39"/>
      <c r="K180" s="45">
        <v>42599</v>
      </c>
      <c r="L180" s="45">
        <v>42735</v>
      </c>
      <c r="M180" s="83">
        <v>1</v>
      </c>
      <c r="N180" s="41" t="s">
        <v>245</v>
      </c>
    </row>
    <row r="181" spans="1:14" ht="75" x14ac:dyDescent="0.25">
      <c r="A181" s="47"/>
      <c r="B181" s="41"/>
      <c r="C181" s="38"/>
      <c r="D181" s="39"/>
      <c r="E181" s="38"/>
      <c r="F181" s="145"/>
      <c r="G181" s="169"/>
      <c r="H181" s="39"/>
      <c r="I181" s="39"/>
      <c r="J181" s="39"/>
      <c r="K181" s="45">
        <v>42598</v>
      </c>
      <c r="L181" s="45">
        <v>42735</v>
      </c>
      <c r="M181" s="83">
        <v>1</v>
      </c>
      <c r="N181" s="41" t="s">
        <v>85</v>
      </c>
    </row>
    <row r="182" spans="1:14" ht="105" x14ac:dyDescent="0.25">
      <c r="A182" s="47"/>
      <c r="B182" s="41"/>
      <c r="C182" s="41"/>
      <c r="D182" s="39"/>
      <c r="E182" s="38"/>
      <c r="F182" s="145"/>
      <c r="G182" s="169"/>
      <c r="H182" s="41"/>
      <c r="I182" s="39"/>
      <c r="J182" s="39"/>
      <c r="K182" s="45">
        <v>42598</v>
      </c>
      <c r="L182" s="45">
        <v>42735</v>
      </c>
      <c r="M182" s="83">
        <v>1</v>
      </c>
      <c r="N182" s="41" t="s">
        <v>247</v>
      </c>
    </row>
    <row r="183" spans="1:14" ht="60" x14ac:dyDescent="0.25">
      <c r="A183" s="168"/>
      <c r="B183" s="31"/>
      <c r="C183" s="31"/>
      <c r="D183" s="51"/>
      <c r="E183" s="55"/>
      <c r="F183" s="145"/>
      <c r="G183" s="26"/>
      <c r="H183" s="31"/>
      <c r="I183" s="51"/>
      <c r="J183" s="51"/>
      <c r="K183" s="52">
        <v>42599</v>
      </c>
      <c r="L183" s="52">
        <v>42735</v>
      </c>
      <c r="M183" s="83">
        <v>1</v>
      </c>
      <c r="N183" s="31" t="s">
        <v>250</v>
      </c>
    </row>
    <row r="184" spans="1:14" ht="60" x14ac:dyDescent="0.25">
      <c r="A184" s="168"/>
      <c r="B184" s="31"/>
      <c r="C184" s="31"/>
      <c r="D184" s="51"/>
      <c r="E184" s="55"/>
      <c r="F184" s="145"/>
      <c r="G184" s="26"/>
      <c r="H184" s="51"/>
      <c r="I184" s="51"/>
      <c r="J184" s="51"/>
      <c r="K184" s="52">
        <v>42600</v>
      </c>
      <c r="L184" s="52">
        <v>42735</v>
      </c>
      <c r="M184" s="83">
        <v>1</v>
      </c>
      <c r="N184" s="31" t="s">
        <v>250</v>
      </c>
    </row>
    <row r="185" spans="1:14" ht="90" x14ac:dyDescent="0.25">
      <c r="A185" s="168"/>
      <c r="B185" s="31"/>
      <c r="C185" s="31"/>
      <c r="D185" s="51"/>
      <c r="E185" s="55"/>
      <c r="F185" s="145"/>
      <c r="G185" s="26"/>
      <c r="H185" s="51"/>
      <c r="I185" s="51"/>
      <c r="J185" s="51"/>
      <c r="K185" s="52">
        <v>42600</v>
      </c>
      <c r="L185" s="52">
        <v>42735</v>
      </c>
      <c r="M185" s="83">
        <v>1</v>
      </c>
      <c r="N185" s="31" t="s">
        <v>249</v>
      </c>
    </row>
    <row r="186" spans="1:14" ht="75" x14ac:dyDescent="0.25">
      <c r="A186" s="47"/>
      <c r="B186" s="41"/>
      <c r="C186" s="41"/>
      <c r="D186" s="39"/>
      <c r="E186" s="39"/>
      <c r="F186" s="145"/>
      <c r="G186" s="169"/>
      <c r="H186" s="39"/>
      <c r="I186" s="39"/>
      <c r="J186" s="39"/>
      <c r="K186" s="45">
        <v>42604</v>
      </c>
      <c r="L186" s="45">
        <v>42725</v>
      </c>
      <c r="M186" s="83">
        <v>1</v>
      </c>
      <c r="N186" s="41" t="s">
        <v>251</v>
      </c>
    </row>
    <row r="187" spans="1:14" ht="75" x14ac:dyDescent="0.25">
      <c r="A187" s="47"/>
      <c r="B187" s="41"/>
      <c r="C187" s="41"/>
      <c r="D187" s="39"/>
      <c r="E187" s="38"/>
      <c r="F187" s="145"/>
      <c r="G187" s="169"/>
      <c r="H187" s="39"/>
      <c r="I187" s="39"/>
      <c r="J187" s="39"/>
      <c r="K187" s="45">
        <v>42607</v>
      </c>
      <c r="L187" s="45">
        <v>42637</v>
      </c>
      <c r="M187" s="83">
        <v>1</v>
      </c>
      <c r="N187" s="41" t="s">
        <v>253</v>
      </c>
    </row>
    <row r="188" spans="1:14" ht="90" x14ac:dyDescent="0.25">
      <c r="A188" s="47"/>
      <c r="B188" s="41"/>
      <c r="C188" s="47"/>
      <c r="D188" s="39"/>
      <c r="E188" s="38"/>
      <c r="F188" s="145"/>
      <c r="G188" s="169"/>
      <c r="H188" s="39"/>
      <c r="I188" s="39"/>
      <c r="J188" s="39"/>
      <c r="K188" s="45">
        <v>42608</v>
      </c>
      <c r="L188" s="45">
        <v>42615</v>
      </c>
      <c r="M188" s="83">
        <v>1</v>
      </c>
      <c r="N188" s="41" t="s">
        <v>254</v>
      </c>
    </row>
    <row r="189" spans="1:14" ht="75" x14ac:dyDescent="0.25">
      <c r="A189" s="47"/>
      <c r="B189" s="41"/>
      <c r="C189" s="38"/>
      <c r="D189" s="39"/>
      <c r="E189" s="38"/>
      <c r="F189" s="79"/>
      <c r="G189" s="169"/>
      <c r="H189" s="39"/>
      <c r="I189" s="39"/>
      <c r="J189" s="39"/>
      <c r="K189" s="45">
        <v>42614</v>
      </c>
      <c r="L189" s="45">
        <v>42735</v>
      </c>
      <c r="M189" s="83">
        <v>1</v>
      </c>
      <c r="N189" s="41" t="s">
        <v>255</v>
      </c>
    </row>
    <row r="190" spans="1:14" ht="75" x14ac:dyDescent="0.25">
      <c r="A190" s="47"/>
      <c r="B190" s="41"/>
      <c r="C190" s="38"/>
      <c r="D190" s="39"/>
      <c r="E190" s="38"/>
      <c r="F190" s="79"/>
      <c r="G190" s="169"/>
      <c r="H190" s="39"/>
      <c r="I190" s="39"/>
      <c r="J190" s="39"/>
      <c r="K190" s="45">
        <v>42614</v>
      </c>
      <c r="L190" s="45">
        <v>42735</v>
      </c>
      <c r="M190" s="83">
        <v>1</v>
      </c>
      <c r="N190" s="41" t="s">
        <v>255</v>
      </c>
    </row>
    <row r="191" spans="1:14" ht="75" x14ac:dyDescent="0.25">
      <c r="A191" s="47"/>
      <c r="B191" s="41"/>
      <c r="C191" s="38"/>
      <c r="D191" s="39"/>
      <c r="E191" s="38"/>
      <c r="F191" s="79"/>
      <c r="G191" s="169"/>
      <c r="H191" s="39"/>
      <c r="I191" s="39"/>
      <c r="J191" s="39"/>
      <c r="K191" s="45">
        <v>42614</v>
      </c>
      <c r="L191" s="45">
        <v>42735</v>
      </c>
      <c r="M191" s="83">
        <v>1</v>
      </c>
      <c r="N191" s="41" t="s">
        <v>255</v>
      </c>
    </row>
    <row r="192" spans="1:14" ht="75" x14ac:dyDescent="0.25">
      <c r="A192" s="47"/>
      <c r="B192" s="41"/>
      <c r="C192" s="38"/>
      <c r="D192" s="39"/>
      <c r="E192" s="38"/>
      <c r="F192" s="145"/>
      <c r="G192" s="169"/>
      <c r="H192" s="39"/>
      <c r="I192" s="39"/>
      <c r="J192" s="39"/>
      <c r="K192" s="45">
        <v>42614</v>
      </c>
      <c r="L192" s="45">
        <v>42735</v>
      </c>
      <c r="M192" s="83">
        <v>1</v>
      </c>
      <c r="N192" s="41" t="s">
        <v>255</v>
      </c>
    </row>
    <row r="193" spans="1:14" ht="90" x14ac:dyDescent="0.25">
      <c r="A193" s="47"/>
      <c r="B193" s="41"/>
      <c r="C193" s="38"/>
      <c r="D193" s="39"/>
      <c r="E193" s="38"/>
      <c r="F193" s="145"/>
      <c r="G193" s="169"/>
      <c r="H193" s="39"/>
      <c r="I193" s="39"/>
      <c r="J193" s="39"/>
      <c r="K193" s="45">
        <v>42614</v>
      </c>
      <c r="L193" s="45">
        <v>42735</v>
      </c>
      <c r="M193" s="83">
        <v>1</v>
      </c>
      <c r="N193" s="41" t="s">
        <v>38</v>
      </c>
    </row>
    <row r="194" spans="1:14" ht="90" x14ac:dyDescent="0.25">
      <c r="A194" s="47"/>
      <c r="B194" s="41"/>
      <c r="C194" s="38"/>
      <c r="D194" s="39"/>
      <c r="E194" s="38"/>
      <c r="F194" s="145"/>
      <c r="G194" s="169"/>
      <c r="H194" s="39"/>
      <c r="I194" s="39"/>
      <c r="J194" s="39"/>
      <c r="K194" s="45">
        <v>42614</v>
      </c>
      <c r="L194" s="45">
        <v>42735</v>
      </c>
      <c r="M194" s="83">
        <v>1</v>
      </c>
      <c r="N194" s="41" t="s">
        <v>38</v>
      </c>
    </row>
    <row r="195" spans="1:14" ht="90" x14ac:dyDescent="0.25">
      <c r="A195" s="47"/>
      <c r="B195" s="41"/>
      <c r="C195" s="38"/>
      <c r="D195" s="39"/>
      <c r="E195" s="38"/>
      <c r="F195" s="145"/>
      <c r="G195" s="169"/>
      <c r="H195" s="39"/>
      <c r="I195" s="39"/>
      <c r="J195" s="39"/>
      <c r="K195" s="45">
        <v>42614</v>
      </c>
      <c r="L195" s="45">
        <v>42735</v>
      </c>
      <c r="M195" s="83">
        <v>1</v>
      </c>
      <c r="N195" s="41" t="s">
        <v>258</v>
      </c>
    </row>
    <row r="196" spans="1:14" ht="75" x14ac:dyDescent="0.25">
      <c r="A196" s="47"/>
      <c r="B196" s="41"/>
      <c r="C196" s="41"/>
      <c r="D196" s="39"/>
      <c r="E196" s="39"/>
      <c r="F196" s="145"/>
      <c r="G196" s="169"/>
      <c r="H196" s="39"/>
      <c r="I196" s="39"/>
      <c r="J196" s="39"/>
      <c r="K196" s="45">
        <v>42614</v>
      </c>
      <c r="L196" s="45">
        <v>42735</v>
      </c>
      <c r="M196" s="83">
        <v>1</v>
      </c>
      <c r="N196" s="41" t="s">
        <v>256</v>
      </c>
    </row>
    <row r="197" spans="1:14" ht="45" x14ac:dyDescent="0.25">
      <c r="A197" s="47"/>
      <c r="B197" s="41"/>
      <c r="C197" s="41"/>
      <c r="D197" s="39"/>
      <c r="E197" s="38"/>
      <c r="F197" s="145"/>
      <c r="G197" s="169"/>
      <c r="H197" s="39"/>
      <c r="I197" s="39"/>
      <c r="J197" s="39"/>
      <c r="K197" s="45">
        <v>42614</v>
      </c>
      <c r="L197" s="45">
        <v>42978</v>
      </c>
      <c r="M197" s="83" t="s">
        <v>292</v>
      </c>
      <c r="N197" s="41" t="s">
        <v>257</v>
      </c>
    </row>
    <row r="198" spans="1:14" ht="90" x14ac:dyDescent="0.25">
      <c r="A198" s="47"/>
      <c r="B198" s="41"/>
      <c r="C198" s="41"/>
      <c r="D198" s="39"/>
      <c r="E198" s="38"/>
      <c r="F198" s="145"/>
      <c r="G198" s="169"/>
      <c r="H198" s="39"/>
      <c r="I198" s="39"/>
      <c r="J198" s="39"/>
      <c r="K198" s="45">
        <v>42614</v>
      </c>
      <c r="L198" s="45">
        <v>42735</v>
      </c>
      <c r="M198" s="83">
        <v>1</v>
      </c>
      <c r="N198" s="41" t="s">
        <v>206</v>
      </c>
    </row>
    <row r="199" spans="1:14" ht="60" x14ac:dyDescent="0.25">
      <c r="A199" s="47"/>
      <c r="B199" s="41"/>
      <c r="C199" s="41"/>
      <c r="D199" s="39"/>
      <c r="E199" s="38"/>
      <c r="F199" s="145"/>
      <c r="G199" s="169"/>
      <c r="H199" s="39"/>
      <c r="I199" s="39"/>
      <c r="J199" s="39"/>
      <c r="K199" s="45">
        <v>42614</v>
      </c>
      <c r="L199" s="45">
        <v>42735</v>
      </c>
      <c r="M199" s="83">
        <v>1</v>
      </c>
      <c r="N199" s="41" t="s">
        <v>202</v>
      </c>
    </row>
    <row r="200" spans="1:14" ht="165" x14ac:dyDescent="0.25">
      <c r="A200" s="47"/>
      <c r="B200" s="41"/>
      <c r="C200" s="41"/>
      <c r="D200" s="39"/>
      <c r="E200" s="38"/>
      <c r="F200" s="145"/>
      <c r="G200" s="169"/>
      <c r="H200" s="39"/>
      <c r="I200" s="39"/>
      <c r="J200" s="39"/>
      <c r="K200" s="45">
        <v>42615</v>
      </c>
      <c r="L200" s="45">
        <v>42735</v>
      </c>
      <c r="M200" s="83">
        <v>1</v>
      </c>
      <c r="N200" s="41" t="s">
        <v>259</v>
      </c>
    </row>
    <row r="201" spans="1:14" ht="75" x14ac:dyDescent="0.25">
      <c r="A201" s="47"/>
      <c r="B201" s="41"/>
      <c r="C201" s="38"/>
      <c r="D201" s="39"/>
      <c r="E201" s="41"/>
      <c r="F201" s="145"/>
      <c r="G201" s="169"/>
      <c r="H201" s="39"/>
      <c r="I201" s="39"/>
      <c r="J201" s="39"/>
      <c r="K201" s="45">
        <v>42620</v>
      </c>
      <c r="L201" s="45">
        <v>42649</v>
      </c>
      <c r="M201" s="83">
        <v>1</v>
      </c>
      <c r="N201" s="41" t="s">
        <v>251</v>
      </c>
    </row>
    <row r="202" spans="1:14" ht="75" x14ac:dyDescent="0.25">
      <c r="A202" s="47"/>
      <c r="B202" s="41"/>
      <c r="C202" s="38"/>
      <c r="D202" s="39"/>
      <c r="E202" s="39"/>
      <c r="F202" s="145"/>
      <c r="G202" s="169"/>
      <c r="H202" s="39"/>
      <c r="I202" s="39"/>
      <c r="J202" s="39"/>
      <c r="K202" s="45">
        <v>42622</v>
      </c>
      <c r="L202" s="45">
        <v>42735</v>
      </c>
      <c r="M202" s="83">
        <v>1</v>
      </c>
      <c r="N202" s="41" t="s">
        <v>255</v>
      </c>
    </row>
    <row r="203" spans="1:14" ht="409.5" x14ac:dyDescent="0.25">
      <c r="A203" s="168"/>
      <c r="B203" s="31"/>
      <c r="C203" s="55"/>
      <c r="D203" s="31"/>
      <c r="E203" s="31"/>
      <c r="F203" s="145"/>
      <c r="G203" s="26"/>
      <c r="H203" s="51"/>
      <c r="I203" s="51"/>
      <c r="J203" s="51"/>
      <c r="K203" s="52">
        <v>42629</v>
      </c>
      <c r="L203" s="52">
        <v>42735</v>
      </c>
      <c r="M203" s="83">
        <v>1</v>
      </c>
      <c r="N203" s="31" t="s">
        <v>266</v>
      </c>
    </row>
    <row r="204" spans="1:14" ht="60" x14ac:dyDescent="0.25">
      <c r="A204" s="47"/>
      <c r="B204" s="41"/>
      <c r="C204" s="38"/>
      <c r="D204" s="39"/>
      <c r="E204" s="41"/>
      <c r="F204" s="145"/>
      <c r="G204" s="169"/>
      <c r="H204" s="41"/>
      <c r="I204" s="39"/>
      <c r="J204" s="39"/>
      <c r="K204" s="45">
        <v>42628</v>
      </c>
      <c r="L204" s="45">
        <v>42630</v>
      </c>
      <c r="M204" s="83">
        <v>1</v>
      </c>
      <c r="N204" s="41" t="s">
        <v>269</v>
      </c>
    </row>
    <row r="205" spans="1:14" ht="165" x14ac:dyDescent="0.25">
      <c r="A205" s="47"/>
      <c r="B205" s="41"/>
      <c r="C205" s="38"/>
      <c r="D205" s="39"/>
      <c r="E205" s="41"/>
      <c r="F205" s="145"/>
      <c r="G205" s="169"/>
      <c r="H205" s="39"/>
      <c r="I205" s="39"/>
      <c r="J205" s="39"/>
      <c r="K205" s="45">
        <v>42629</v>
      </c>
      <c r="L205" s="45">
        <v>42735</v>
      </c>
      <c r="M205" s="83">
        <v>1</v>
      </c>
      <c r="N205" s="41" t="s">
        <v>272</v>
      </c>
    </row>
    <row r="206" spans="1:14" ht="60" x14ac:dyDescent="0.25">
      <c r="A206" s="47"/>
      <c r="B206" s="41"/>
      <c r="C206" s="38"/>
      <c r="D206" s="39"/>
      <c r="E206" s="39"/>
      <c r="F206" s="145"/>
      <c r="G206" s="169"/>
      <c r="H206" s="39"/>
      <c r="I206" s="39"/>
      <c r="J206" s="39"/>
      <c r="K206" s="45">
        <v>42629</v>
      </c>
      <c r="L206" s="45">
        <v>42734</v>
      </c>
      <c r="M206" s="83">
        <v>1</v>
      </c>
      <c r="N206" s="41" t="s">
        <v>271</v>
      </c>
    </row>
    <row r="207" spans="1:14" ht="60" x14ac:dyDescent="0.25">
      <c r="A207" s="47"/>
      <c r="B207" s="41"/>
      <c r="C207" s="38"/>
      <c r="D207" s="39"/>
      <c r="E207" s="41"/>
      <c r="F207" s="145"/>
      <c r="G207" s="169"/>
      <c r="H207" s="39"/>
      <c r="I207" s="41"/>
      <c r="J207" s="41"/>
      <c r="K207" s="45">
        <v>42629</v>
      </c>
      <c r="L207" s="45">
        <v>42643</v>
      </c>
      <c r="M207" s="83">
        <v>1</v>
      </c>
      <c r="N207" s="41" t="s">
        <v>242</v>
      </c>
    </row>
    <row r="208" spans="1:14" ht="90" x14ac:dyDescent="0.25">
      <c r="A208" s="47"/>
      <c r="B208" s="41"/>
      <c r="C208" s="38"/>
      <c r="D208" s="39"/>
      <c r="E208" s="38"/>
      <c r="F208" s="145"/>
      <c r="G208" s="169"/>
      <c r="H208" s="39"/>
      <c r="I208" s="39"/>
      <c r="J208" s="39"/>
      <c r="K208" s="45">
        <v>42639</v>
      </c>
      <c r="L208" s="45">
        <v>42668</v>
      </c>
      <c r="M208" s="83">
        <v>1</v>
      </c>
      <c r="N208" s="41" t="s">
        <v>273</v>
      </c>
    </row>
    <row r="209" spans="1:14" ht="105" x14ac:dyDescent="0.25">
      <c r="A209" s="47"/>
      <c r="B209" s="41"/>
      <c r="C209" s="38"/>
      <c r="D209" s="39"/>
      <c r="E209" s="38"/>
      <c r="F209" s="145"/>
      <c r="G209" s="169"/>
      <c r="H209" s="39"/>
      <c r="I209" s="39"/>
      <c r="J209" s="39"/>
      <c r="K209" s="45">
        <v>42636</v>
      </c>
      <c r="L209" s="45">
        <v>42726</v>
      </c>
      <c r="M209" s="83">
        <v>1</v>
      </c>
      <c r="N209" s="41" t="s">
        <v>233</v>
      </c>
    </row>
    <row r="210" spans="1:14" ht="75" x14ac:dyDescent="0.25">
      <c r="A210" s="47"/>
      <c r="B210" s="41"/>
      <c r="C210" s="38"/>
      <c r="D210" s="39"/>
      <c r="E210" s="38"/>
      <c r="F210" s="145"/>
      <c r="G210" s="169"/>
      <c r="H210" s="39"/>
      <c r="I210" s="39"/>
      <c r="J210" s="39"/>
      <c r="K210" s="45">
        <v>42639</v>
      </c>
      <c r="L210" s="45">
        <v>42729</v>
      </c>
      <c r="M210" s="83">
        <v>1</v>
      </c>
      <c r="N210" s="41" t="s">
        <v>275</v>
      </c>
    </row>
    <row r="211" spans="1:14" ht="75" x14ac:dyDescent="0.25">
      <c r="A211" s="47"/>
      <c r="B211" s="41"/>
      <c r="C211" s="38"/>
      <c r="D211" s="39"/>
      <c r="E211" s="38"/>
      <c r="F211" s="145"/>
      <c r="G211" s="169"/>
      <c r="H211" s="39"/>
      <c r="I211" s="39"/>
      <c r="J211" s="39"/>
      <c r="K211" s="45">
        <v>42639</v>
      </c>
      <c r="L211" s="45">
        <v>42729</v>
      </c>
      <c r="M211" s="83">
        <v>1</v>
      </c>
      <c r="N211" s="41" t="s">
        <v>277</v>
      </c>
    </row>
    <row r="212" spans="1:14" ht="105" x14ac:dyDescent="0.25">
      <c r="A212" s="168"/>
      <c r="B212" s="31"/>
      <c r="C212" s="55"/>
      <c r="D212" s="51"/>
      <c r="E212" s="55"/>
      <c r="F212" s="145"/>
      <c r="G212" s="26"/>
      <c r="H212" s="51"/>
      <c r="I212" s="51"/>
      <c r="J212" s="51"/>
      <c r="K212" s="52">
        <v>42641</v>
      </c>
      <c r="L212" s="52">
        <v>42731</v>
      </c>
      <c r="M212" s="83">
        <v>1</v>
      </c>
      <c r="N212" s="31" t="s">
        <v>233</v>
      </c>
    </row>
    <row r="213" spans="1:14" ht="75" x14ac:dyDescent="0.25">
      <c r="A213" s="168"/>
      <c r="B213" s="31"/>
      <c r="C213" s="55"/>
      <c r="D213" s="51"/>
      <c r="E213" s="55"/>
      <c r="F213" s="145"/>
      <c r="G213" s="26"/>
      <c r="H213" s="31"/>
      <c r="I213" s="51"/>
      <c r="J213" s="51"/>
      <c r="K213" s="52">
        <v>42641</v>
      </c>
      <c r="L213" s="52">
        <v>42643</v>
      </c>
      <c r="M213" s="83">
        <v>1</v>
      </c>
      <c r="N213" s="31" t="s">
        <v>11</v>
      </c>
    </row>
    <row r="214" spans="1:14" ht="60" x14ac:dyDescent="0.25">
      <c r="A214" s="47"/>
      <c r="B214" s="41"/>
      <c r="C214" s="38"/>
      <c r="D214" s="39"/>
      <c r="E214" s="38"/>
      <c r="F214" s="145"/>
      <c r="G214" s="169"/>
      <c r="H214" s="39"/>
      <c r="I214" s="39"/>
      <c r="J214" s="39"/>
      <c r="K214" s="45">
        <v>42643</v>
      </c>
      <c r="L214" s="45">
        <v>42733</v>
      </c>
      <c r="M214" s="83">
        <v>1</v>
      </c>
      <c r="N214" s="41" t="s">
        <v>250</v>
      </c>
    </row>
    <row r="215" spans="1:14" ht="120" x14ac:dyDescent="0.25">
      <c r="A215" s="47"/>
      <c r="B215" s="41"/>
      <c r="C215" s="38"/>
      <c r="D215" s="39"/>
      <c r="E215" s="38"/>
      <c r="F215" s="145"/>
      <c r="G215" s="169"/>
      <c r="H215" s="39"/>
      <c r="I215" s="39"/>
      <c r="J215" s="39"/>
      <c r="K215" s="45">
        <v>42643</v>
      </c>
      <c r="L215" s="45">
        <v>42733</v>
      </c>
      <c r="M215" s="83">
        <v>1</v>
      </c>
      <c r="N215" s="41" t="s">
        <v>281</v>
      </c>
    </row>
    <row r="216" spans="1:14" ht="75" x14ac:dyDescent="0.25">
      <c r="A216" s="47"/>
      <c r="B216" s="41"/>
      <c r="C216" s="38"/>
      <c r="D216" s="39"/>
      <c r="E216" s="38"/>
      <c r="F216" s="145"/>
      <c r="G216" s="169"/>
      <c r="H216" s="39"/>
      <c r="I216" s="39"/>
      <c r="J216" s="39"/>
      <c r="K216" s="45">
        <v>42643</v>
      </c>
      <c r="L216" s="45">
        <v>42733</v>
      </c>
      <c r="M216" s="83">
        <v>1</v>
      </c>
      <c r="N216" s="41" t="s">
        <v>110</v>
      </c>
    </row>
    <row r="217" spans="1:14" ht="60" x14ac:dyDescent="0.25">
      <c r="A217" s="47"/>
      <c r="B217" s="41"/>
      <c r="C217" s="38"/>
      <c r="D217" s="39"/>
      <c r="E217" s="38"/>
      <c r="F217" s="145"/>
      <c r="G217" s="169"/>
      <c r="H217" s="39"/>
      <c r="I217" s="39"/>
      <c r="J217" s="39"/>
      <c r="K217" s="45">
        <v>42644</v>
      </c>
      <c r="L217" s="45">
        <v>42735</v>
      </c>
      <c r="M217" s="83">
        <v>1</v>
      </c>
      <c r="N217" s="41" t="s">
        <v>284</v>
      </c>
    </row>
    <row r="218" spans="1:14" x14ac:dyDescent="0.25">
      <c r="A218" s="170"/>
      <c r="B218" s="10"/>
      <c r="C218" s="146"/>
      <c r="D218" s="148"/>
      <c r="E218" s="146"/>
      <c r="F218" s="155"/>
      <c r="G218" s="161"/>
      <c r="H218" s="148"/>
      <c r="I218" s="171"/>
      <c r="J218" s="171"/>
      <c r="K218" s="145">
        <v>42648</v>
      </c>
      <c r="L218" s="145">
        <v>42655</v>
      </c>
      <c r="M218" s="83">
        <v>1</v>
      </c>
      <c r="N218" s="171"/>
    </row>
    <row r="219" spans="1:14" x14ac:dyDescent="0.25">
      <c r="A219" s="170"/>
      <c r="B219" s="31"/>
      <c r="C219" s="147"/>
      <c r="D219" s="148"/>
      <c r="E219" s="146"/>
      <c r="F219" s="155"/>
      <c r="G219" s="161"/>
      <c r="H219" s="148"/>
      <c r="I219" s="10"/>
      <c r="J219" s="171"/>
      <c r="K219" s="145">
        <v>42655</v>
      </c>
      <c r="L219" s="145">
        <v>42699</v>
      </c>
      <c r="M219" s="83">
        <v>1</v>
      </c>
      <c r="N219" s="171"/>
    </row>
    <row r="220" spans="1:14" ht="85.5" customHeight="1" x14ac:dyDescent="0.25">
      <c r="A220" s="170"/>
      <c r="B220" s="41"/>
      <c r="C220" s="146"/>
      <c r="D220" s="152"/>
      <c r="E220" s="172"/>
      <c r="F220" s="156"/>
      <c r="G220" s="173"/>
      <c r="H220" s="148"/>
      <c r="I220" s="171"/>
      <c r="J220" s="171"/>
      <c r="K220" s="162">
        <v>42654</v>
      </c>
      <c r="L220" s="162">
        <v>42794</v>
      </c>
      <c r="M220" s="174">
        <v>0.47</v>
      </c>
      <c r="N220" s="171"/>
    </row>
    <row r="221" spans="1:14" x14ac:dyDescent="0.25">
      <c r="A221" s="170"/>
      <c r="B221" s="10"/>
      <c r="C221" s="146"/>
      <c r="D221" s="148"/>
      <c r="E221" s="146"/>
      <c r="F221" s="155"/>
      <c r="G221" s="161"/>
      <c r="H221" s="148"/>
      <c r="I221" s="171"/>
      <c r="J221" s="171"/>
      <c r="K221" s="145">
        <v>42656</v>
      </c>
      <c r="L221" s="145">
        <v>42735</v>
      </c>
      <c r="M221" s="83">
        <v>1</v>
      </c>
      <c r="N221" s="171"/>
    </row>
    <row r="222" spans="1:14" x14ac:dyDescent="0.25">
      <c r="A222" s="170"/>
      <c r="B222" s="31"/>
      <c r="C222" s="146"/>
      <c r="D222" s="148"/>
      <c r="E222" s="146"/>
      <c r="F222" s="155"/>
      <c r="G222" s="161"/>
      <c r="H222" s="148"/>
      <c r="I222" s="171"/>
      <c r="J222" s="171"/>
      <c r="K222" s="145">
        <v>42662</v>
      </c>
      <c r="L222" s="145">
        <v>42722</v>
      </c>
      <c r="M222" s="83">
        <v>1</v>
      </c>
      <c r="N222" s="171"/>
    </row>
    <row r="223" spans="1:14" x14ac:dyDescent="0.25">
      <c r="A223" s="170"/>
      <c r="B223" s="41"/>
      <c r="C223" s="146"/>
      <c r="D223" s="148"/>
      <c r="E223" s="146"/>
      <c r="F223" s="155"/>
      <c r="G223" s="161"/>
      <c r="H223" s="148"/>
      <c r="I223" s="171"/>
      <c r="J223" s="171"/>
      <c r="K223" s="145"/>
      <c r="L223" s="145"/>
      <c r="M223" s="171"/>
      <c r="N223" s="171"/>
    </row>
    <row r="224" spans="1:14" x14ac:dyDescent="0.25">
      <c r="A224" s="170"/>
      <c r="B224" s="41"/>
      <c r="C224" s="146"/>
      <c r="D224" s="148"/>
      <c r="E224" s="146"/>
      <c r="F224" s="155"/>
      <c r="G224" s="161"/>
      <c r="H224" s="147"/>
      <c r="I224" s="171"/>
      <c r="J224" s="171"/>
      <c r="K224" s="145"/>
      <c r="L224" s="145"/>
      <c r="M224" s="171"/>
      <c r="N224" s="171"/>
    </row>
    <row r="225" spans="1:14" x14ac:dyDescent="0.25">
      <c r="A225" s="170"/>
      <c r="B225" s="10"/>
      <c r="C225" s="146"/>
      <c r="D225" s="148"/>
      <c r="E225" s="146"/>
      <c r="F225" s="155"/>
      <c r="G225" s="161"/>
      <c r="H225" s="148"/>
      <c r="I225" s="171"/>
      <c r="J225" s="171"/>
      <c r="K225" s="145">
        <v>42664</v>
      </c>
      <c r="L225" s="145">
        <v>42694</v>
      </c>
      <c r="M225" s="83">
        <v>1</v>
      </c>
      <c r="N225" s="171"/>
    </row>
    <row r="226" spans="1:14" x14ac:dyDescent="0.25">
      <c r="A226" s="170"/>
      <c r="B226" s="10"/>
      <c r="C226" s="146"/>
      <c r="D226" s="148"/>
      <c r="E226" s="146"/>
      <c r="F226" s="155"/>
      <c r="G226" s="161"/>
      <c r="H226" s="147"/>
      <c r="I226" s="171"/>
      <c r="J226" s="171"/>
      <c r="K226" s="145">
        <v>42668</v>
      </c>
      <c r="L226" s="145">
        <v>42698</v>
      </c>
      <c r="M226" s="83">
        <v>1</v>
      </c>
      <c r="N226" s="171"/>
    </row>
    <row r="227" spans="1:14" x14ac:dyDescent="0.25">
      <c r="A227" s="170"/>
      <c r="B227" s="41"/>
      <c r="C227" s="146"/>
      <c r="D227" s="148"/>
      <c r="E227" s="146"/>
      <c r="F227" s="155"/>
      <c r="G227" s="161"/>
      <c r="H227" s="147"/>
      <c r="I227" s="171"/>
      <c r="J227" s="171"/>
      <c r="K227" s="145">
        <v>42667</v>
      </c>
      <c r="L227" s="145">
        <v>43031</v>
      </c>
      <c r="M227" s="171" t="s">
        <v>291</v>
      </c>
      <c r="N227" s="171"/>
    </row>
    <row r="228" spans="1:14" x14ac:dyDescent="0.25">
      <c r="A228" s="170"/>
      <c r="B228" s="41"/>
      <c r="C228" s="146"/>
      <c r="D228" s="148"/>
      <c r="E228" s="146"/>
      <c r="F228" s="155"/>
      <c r="G228" s="161"/>
      <c r="H228" s="147"/>
      <c r="I228" s="171"/>
      <c r="J228" s="171"/>
      <c r="K228" s="145">
        <v>42668</v>
      </c>
      <c r="L228" s="145">
        <v>42735</v>
      </c>
      <c r="M228" s="174">
        <v>1</v>
      </c>
      <c r="N228" s="171"/>
    </row>
    <row r="229" spans="1:14" x14ac:dyDescent="0.25">
      <c r="A229" s="170"/>
      <c r="B229" s="41"/>
      <c r="C229" s="146"/>
      <c r="D229" s="148"/>
      <c r="E229" s="146"/>
      <c r="F229" s="155"/>
      <c r="G229" s="161"/>
      <c r="H229" s="147"/>
      <c r="I229" s="171"/>
      <c r="J229" s="171"/>
      <c r="K229" s="145">
        <v>42675</v>
      </c>
      <c r="L229" s="145">
        <v>42735</v>
      </c>
      <c r="M229" s="174">
        <v>1</v>
      </c>
      <c r="N229" s="171"/>
    </row>
    <row r="230" spans="1:14" x14ac:dyDescent="0.25">
      <c r="A230" s="170"/>
      <c r="B230" s="41"/>
      <c r="C230" s="146"/>
      <c r="D230" s="148"/>
      <c r="E230" s="146"/>
      <c r="F230" s="155"/>
      <c r="G230" s="161"/>
      <c r="H230" s="147"/>
      <c r="I230" s="171"/>
      <c r="J230" s="171"/>
      <c r="K230" s="145">
        <v>42670</v>
      </c>
      <c r="L230" s="145">
        <v>42730</v>
      </c>
      <c r="M230" s="174">
        <v>1</v>
      </c>
      <c r="N230" s="171"/>
    </row>
    <row r="231" spans="1:14" x14ac:dyDescent="0.25">
      <c r="A231" s="170"/>
      <c r="B231" s="10"/>
      <c r="C231" s="146"/>
      <c r="D231" s="148"/>
      <c r="E231" s="146"/>
      <c r="F231" s="155"/>
      <c r="G231" s="161"/>
      <c r="H231" s="147"/>
      <c r="I231" s="171"/>
      <c r="J231" s="171"/>
      <c r="K231" s="145">
        <v>42671</v>
      </c>
      <c r="L231" s="145">
        <v>42701</v>
      </c>
      <c r="M231" s="174">
        <v>1</v>
      </c>
      <c r="N231" s="171"/>
    </row>
    <row r="232" spans="1:14" x14ac:dyDescent="0.25">
      <c r="A232" s="170"/>
      <c r="B232" s="10"/>
      <c r="C232" s="146"/>
      <c r="D232" s="152"/>
      <c r="E232" s="146"/>
      <c r="F232" s="156"/>
      <c r="G232" s="173"/>
      <c r="H232" s="147"/>
      <c r="I232" s="171"/>
      <c r="J232" s="171"/>
      <c r="K232" s="162">
        <v>42671</v>
      </c>
      <c r="L232" s="162">
        <v>42731</v>
      </c>
      <c r="M232" s="174">
        <v>1</v>
      </c>
      <c r="N232" s="171"/>
    </row>
    <row r="233" spans="1:14" x14ac:dyDescent="0.25">
      <c r="A233" s="170"/>
      <c r="B233" s="31"/>
      <c r="C233" s="146"/>
      <c r="D233" s="148"/>
      <c r="E233" s="146"/>
      <c r="F233" s="155"/>
      <c r="G233" s="161"/>
      <c r="H233" s="147"/>
      <c r="I233" s="171"/>
      <c r="J233" s="171"/>
      <c r="K233" s="145">
        <v>42671</v>
      </c>
      <c r="L233" s="145">
        <v>42731</v>
      </c>
      <c r="M233" s="174">
        <v>1</v>
      </c>
      <c r="N233" s="171"/>
    </row>
    <row r="234" spans="1:14" x14ac:dyDescent="0.25">
      <c r="A234" s="148"/>
      <c r="B234" s="41"/>
      <c r="C234" s="148"/>
      <c r="D234" s="148"/>
      <c r="E234" s="147"/>
      <c r="F234" s="155"/>
      <c r="G234" s="161"/>
      <c r="H234" s="148"/>
      <c r="I234" s="171"/>
      <c r="J234" s="171"/>
      <c r="K234" s="145">
        <v>42672</v>
      </c>
      <c r="L234" s="145">
        <v>43830</v>
      </c>
      <c r="M234" s="171" t="s">
        <v>306</v>
      </c>
      <c r="N234" s="171"/>
    </row>
    <row r="235" spans="1:14" ht="99.75" customHeight="1" x14ac:dyDescent="0.25">
      <c r="A235" s="170"/>
      <c r="B235" s="31"/>
      <c r="C235" s="146"/>
      <c r="D235" s="148"/>
      <c r="E235" s="146"/>
      <c r="F235" s="155"/>
      <c r="G235" s="161"/>
      <c r="H235" s="147"/>
      <c r="I235" s="171"/>
      <c r="J235" s="171"/>
      <c r="K235" s="145">
        <v>42671</v>
      </c>
      <c r="L235" s="145">
        <v>42731</v>
      </c>
      <c r="M235" s="174">
        <v>1</v>
      </c>
      <c r="N235" s="171"/>
    </row>
    <row r="236" spans="1:14" x14ac:dyDescent="0.25">
      <c r="A236" s="170"/>
      <c r="B236" s="41"/>
      <c r="C236" s="146"/>
      <c r="D236" s="150"/>
      <c r="E236" s="175"/>
      <c r="F236" s="157"/>
      <c r="G236" s="176"/>
      <c r="H236" s="147"/>
      <c r="I236" s="171"/>
      <c r="J236" s="171"/>
      <c r="K236" s="79">
        <v>42671</v>
      </c>
      <c r="L236" s="145">
        <v>43035</v>
      </c>
      <c r="M236" s="171" t="s">
        <v>291</v>
      </c>
      <c r="N236" s="171"/>
    </row>
    <row r="237" spans="1:14" x14ac:dyDescent="0.25">
      <c r="A237" s="170"/>
      <c r="B237" s="10"/>
      <c r="C237" s="146"/>
      <c r="D237" s="148"/>
      <c r="E237" s="146"/>
      <c r="F237" s="155"/>
      <c r="G237" s="161"/>
      <c r="H237" s="147"/>
      <c r="I237" s="171"/>
      <c r="J237" s="171"/>
      <c r="K237" s="79">
        <v>42675</v>
      </c>
      <c r="L237" s="145">
        <v>42735</v>
      </c>
      <c r="M237" s="174">
        <v>1</v>
      </c>
      <c r="N237" s="171"/>
    </row>
    <row r="238" spans="1:14" x14ac:dyDescent="0.25">
      <c r="A238" s="170"/>
      <c r="B238" s="41"/>
      <c r="C238" s="146"/>
      <c r="D238" s="150"/>
      <c r="E238" s="175"/>
      <c r="F238" s="157"/>
      <c r="G238" s="176"/>
      <c r="H238" s="147"/>
      <c r="I238" s="171"/>
      <c r="J238" s="171"/>
      <c r="K238" s="79">
        <v>42675</v>
      </c>
      <c r="L238" s="145">
        <v>42735</v>
      </c>
      <c r="M238" s="174">
        <v>1</v>
      </c>
      <c r="N238" s="171"/>
    </row>
    <row r="239" spans="1:14" x14ac:dyDescent="0.25">
      <c r="A239" s="170"/>
      <c r="B239" s="31"/>
      <c r="C239" s="147"/>
      <c r="D239" s="150"/>
      <c r="E239" s="175"/>
      <c r="F239" s="157"/>
      <c r="G239" s="176"/>
      <c r="H239" s="147"/>
      <c r="I239" s="171"/>
      <c r="J239" s="171"/>
      <c r="K239" s="79">
        <v>42689</v>
      </c>
      <c r="L239" s="145">
        <v>42735</v>
      </c>
      <c r="M239" s="174">
        <v>1</v>
      </c>
      <c r="N239" s="171"/>
    </row>
    <row r="240" spans="1:14" x14ac:dyDescent="0.25">
      <c r="A240" s="170"/>
      <c r="B240" s="31"/>
      <c r="C240" s="146"/>
      <c r="D240" s="150"/>
      <c r="E240" s="175"/>
      <c r="F240" s="157"/>
      <c r="G240" s="176"/>
      <c r="H240" s="147"/>
      <c r="I240" s="171"/>
      <c r="J240" s="171"/>
      <c r="K240" s="163">
        <v>42690</v>
      </c>
      <c r="L240" s="145">
        <v>42718</v>
      </c>
      <c r="M240" s="174">
        <v>1</v>
      </c>
      <c r="N240" s="171"/>
    </row>
    <row r="241" spans="1:14" x14ac:dyDescent="0.25">
      <c r="A241" s="170"/>
      <c r="B241" s="31"/>
      <c r="C241" s="146"/>
      <c r="D241" s="149"/>
      <c r="E241" s="177"/>
      <c r="F241" s="159"/>
      <c r="G241" s="178"/>
      <c r="H241" s="147"/>
      <c r="I241" s="10"/>
      <c r="J241" s="171"/>
      <c r="K241" s="145">
        <v>42685</v>
      </c>
      <c r="L241" s="145">
        <v>42727</v>
      </c>
      <c r="M241" s="174">
        <v>1</v>
      </c>
      <c r="N241" s="171"/>
    </row>
    <row r="242" spans="1:14" x14ac:dyDescent="0.25">
      <c r="A242" s="170"/>
      <c r="B242" s="41"/>
      <c r="C242" s="146"/>
      <c r="D242" s="148"/>
      <c r="E242" s="146"/>
      <c r="F242" s="155"/>
      <c r="G242" s="161"/>
      <c r="H242" s="147"/>
      <c r="I242" s="171"/>
      <c r="J242" s="171"/>
      <c r="K242" s="145">
        <v>42692</v>
      </c>
      <c r="L242" s="145">
        <v>42724</v>
      </c>
      <c r="M242" s="174">
        <v>1</v>
      </c>
      <c r="N242" s="171"/>
    </row>
    <row r="243" spans="1:14" x14ac:dyDescent="0.25">
      <c r="A243" s="170"/>
      <c r="B243" s="31"/>
      <c r="C243" s="146"/>
      <c r="D243" s="148"/>
      <c r="E243" s="146"/>
      <c r="F243" s="155"/>
      <c r="G243" s="161"/>
      <c r="H243" s="147"/>
      <c r="I243" s="171"/>
      <c r="J243" s="171"/>
      <c r="K243" s="145">
        <v>42696</v>
      </c>
      <c r="L243" s="145">
        <v>42703</v>
      </c>
      <c r="M243" s="174">
        <v>1</v>
      </c>
      <c r="N243" s="171"/>
    </row>
    <row r="244" spans="1:14" x14ac:dyDescent="0.25">
      <c r="A244" s="170"/>
      <c r="B244" s="41"/>
      <c r="C244" s="146"/>
      <c r="D244" s="148"/>
      <c r="E244" s="146"/>
      <c r="F244" s="155"/>
      <c r="G244" s="161"/>
      <c r="H244" s="147"/>
      <c r="I244" s="171"/>
      <c r="J244" s="171"/>
      <c r="K244" s="145">
        <v>42696</v>
      </c>
      <c r="L244" s="145">
        <v>42734</v>
      </c>
      <c r="M244" s="174">
        <v>1</v>
      </c>
      <c r="N244" s="171"/>
    </row>
    <row r="245" spans="1:14" ht="41.25" customHeight="1" x14ac:dyDescent="0.25">
      <c r="A245" s="170"/>
      <c r="B245" s="41"/>
      <c r="C245" s="146"/>
      <c r="D245" s="148"/>
      <c r="E245" s="146"/>
      <c r="F245" s="155"/>
      <c r="G245" s="161"/>
      <c r="H245" s="147"/>
      <c r="I245" s="171"/>
      <c r="J245" s="171"/>
      <c r="K245" s="145">
        <v>42697</v>
      </c>
      <c r="L245" s="145">
        <v>42718</v>
      </c>
      <c r="M245" s="174">
        <v>1</v>
      </c>
      <c r="N245" s="171"/>
    </row>
    <row r="246" spans="1:14" x14ac:dyDescent="0.25">
      <c r="A246" s="170"/>
      <c r="B246" s="10"/>
      <c r="C246" s="146"/>
      <c r="D246" s="149"/>
      <c r="E246" s="175"/>
      <c r="F246" s="157"/>
      <c r="G246" s="176"/>
      <c r="H246" s="147"/>
      <c r="I246" s="171"/>
      <c r="J246" s="171"/>
      <c r="K246" s="79">
        <v>42699</v>
      </c>
      <c r="L246" s="145">
        <v>42728</v>
      </c>
      <c r="M246" s="174">
        <v>1</v>
      </c>
      <c r="N246" s="171"/>
    </row>
    <row r="247" spans="1:14" x14ac:dyDescent="0.25">
      <c r="A247" s="170"/>
      <c r="B247" s="41"/>
      <c r="C247" s="146"/>
      <c r="D247" s="147"/>
      <c r="E247" s="146"/>
      <c r="F247" s="155"/>
      <c r="G247" s="161"/>
      <c r="H247" s="147"/>
      <c r="I247" s="171"/>
      <c r="J247" s="171"/>
      <c r="K247" s="145">
        <v>42703</v>
      </c>
      <c r="L247" s="145">
        <v>43067</v>
      </c>
      <c r="M247" s="171" t="s">
        <v>296</v>
      </c>
      <c r="N247" s="171"/>
    </row>
    <row r="248" spans="1:14" x14ac:dyDescent="0.25">
      <c r="A248" s="170"/>
      <c r="B248" s="10"/>
      <c r="C248" s="147"/>
      <c r="D248" s="147"/>
      <c r="E248" s="146"/>
      <c r="F248" s="155"/>
      <c r="G248" s="161"/>
      <c r="H248" s="147"/>
      <c r="I248" s="171"/>
      <c r="J248" s="171"/>
      <c r="K248" s="145">
        <v>42709</v>
      </c>
      <c r="L248" s="145">
        <v>42728</v>
      </c>
      <c r="M248" s="174">
        <v>1</v>
      </c>
      <c r="N248" s="171"/>
    </row>
    <row r="249" spans="1:14" x14ac:dyDescent="0.25">
      <c r="A249" s="179"/>
      <c r="B249" s="10"/>
      <c r="C249" s="149"/>
      <c r="D249" s="149"/>
      <c r="E249" s="175"/>
      <c r="F249" s="157"/>
      <c r="G249" s="176"/>
      <c r="H249" s="149"/>
      <c r="I249" s="171"/>
      <c r="J249" s="171"/>
      <c r="K249" s="79">
        <v>42711</v>
      </c>
      <c r="L249" s="145">
        <v>42715</v>
      </c>
      <c r="M249" s="174">
        <v>1</v>
      </c>
      <c r="N249" s="171"/>
    </row>
    <row r="250" spans="1:14" x14ac:dyDescent="0.25">
      <c r="A250" s="170"/>
      <c r="B250" s="31"/>
      <c r="C250" s="147"/>
      <c r="D250" s="147"/>
      <c r="E250" s="146"/>
      <c r="F250" s="155"/>
      <c r="G250" s="161"/>
      <c r="H250" s="147"/>
      <c r="I250" s="171"/>
      <c r="J250" s="171"/>
      <c r="K250" s="145">
        <v>42716</v>
      </c>
      <c r="L250" s="145">
        <v>42735</v>
      </c>
      <c r="M250" s="174">
        <v>1</v>
      </c>
      <c r="N250" s="171"/>
    </row>
    <row r="251" spans="1:14" x14ac:dyDescent="0.25">
      <c r="A251" s="170"/>
      <c r="B251" s="41"/>
      <c r="C251" s="147"/>
      <c r="D251" s="151"/>
      <c r="E251" s="172"/>
      <c r="F251" s="158"/>
      <c r="G251" s="180"/>
      <c r="H251" s="147"/>
      <c r="I251" s="10"/>
      <c r="J251" s="171"/>
      <c r="K251" s="144">
        <v>42717</v>
      </c>
      <c r="L251" s="144">
        <v>42762</v>
      </c>
      <c r="M251" s="171" t="s">
        <v>292</v>
      </c>
      <c r="N251" s="171"/>
    </row>
    <row r="252" spans="1:14" x14ac:dyDescent="0.25">
      <c r="A252" s="170"/>
      <c r="B252" s="10"/>
      <c r="C252" s="147"/>
      <c r="D252" s="147"/>
      <c r="E252" s="146"/>
      <c r="F252" s="155"/>
      <c r="G252" s="161"/>
      <c r="H252" s="147"/>
      <c r="I252" s="171"/>
      <c r="J252" s="171"/>
      <c r="K252" s="145">
        <v>42718</v>
      </c>
      <c r="L252" s="145">
        <v>42727</v>
      </c>
      <c r="M252" s="174">
        <v>1</v>
      </c>
      <c r="N252" s="171"/>
    </row>
    <row r="253" spans="1:14" x14ac:dyDescent="0.25">
      <c r="A253" s="170"/>
      <c r="B253" s="41"/>
      <c r="C253" s="147"/>
      <c r="D253" s="147"/>
      <c r="E253" s="146"/>
      <c r="F253" s="155"/>
      <c r="G253" s="161"/>
      <c r="H253" s="147"/>
      <c r="I253" s="171"/>
      <c r="J253" s="171"/>
      <c r="K253" s="145">
        <v>42719</v>
      </c>
      <c r="L253" s="145">
        <v>42719</v>
      </c>
      <c r="M253" s="174">
        <v>1</v>
      </c>
      <c r="N253" s="171"/>
    </row>
    <row r="254" spans="1:14" x14ac:dyDescent="0.25">
      <c r="A254" s="170"/>
      <c r="B254" s="41"/>
      <c r="C254" s="147"/>
      <c r="D254" s="148"/>
      <c r="E254" s="147"/>
      <c r="F254" s="155"/>
      <c r="G254" s="161"/>
      <c r="H254" s="147"/>
      <c r="I254" s="171"/>
      <c r="J254" s="171"/>
      <c r="K254" s="145">
        <v>42720</v>
      </c>
      <c r="L254" s="145">
        <v>44545</v>
      </c>
      <c r="M254" s="171" t="s">
        <v>305</v>
      </c>
      <c r="N254" s="171"/>
    </row>
    <row r="255" spans="1:14" x14ac:dyDescent="0.25">
      <c r="A255" s="170"/>
      <c r="B255" s="41"/>
      <c r="C255" s="147"/>
      <c r="D255" s="148"/>
      <c r="E255" s="146"/>
      <c r="F255" s="155"/>
      <c r="G255" s="161"/>
      <c r="H255" s="147"/>
      <c r="I255" s="171"/>
      <c r="J255" s="171"/>
      <c r="K255" s="145">
        <v>42733</v>
      </c>
      <c r="L255" s="145">
        <v>42763</v>
      </c>
      <c r="M255" s="174">
        <v>0</v>
      </c>
      <c r="N255" s="171"/>
    </row>
    <row r="256" spans="1:14" x14ac:dyDescent="0.25">
      <c r="C256" s="181"/>
      <c r="D256" s="153"/>
      <c r="E256" s="181"/>
      <c r="F256" s="160"/>
      <c r="L256" s="164"/>
    </row>
    <row r="257" spans="3:5" x14ac:dyDescent="0.25">
      <c r="C257" s="181"/>
      <c r="D257" s="154"/>
      <c r="E257" s="181"/>
    </row>
    <row r="258" spans="3:5" x14ac:dyDescent="0.25">
      <c r="C258" s="181"/>
      <c r="D258" s="154"/>
      <c r="E258" s="181"/>
    </row>
    <row r="259" spans="3:5" x14ac:dyDescent="0.25">
      <c r="C259" s="181"/>
      <c r="D259" s="153"/>
      <c r="E259" s="181"/>
    </row>
    <row r="260" spans="3:5" x14ac:dyDescent="0.25">
      <c r="C260" s="181"/>
      <c r="D260" s="153"/>
      <c r="E260" s="181"/>
    </row>
    <row r="261" spans="3:5" x14ac:dyDescent="0.25">
      <c r="C261" s="181"/>
      <c r="D261" s="181"/>
      <c r="E261" s="181"/>
    </row>
  </sheetData>
  <hyperlinks>
    <hyperlink ref="N56" r:id="rId1" display="javier.lopez@itagui.gov.c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 </vt:lpstr>
      <vt:lpstr>ACTIVIDAD CONTRACTUAL</vt:lpstr>
      <vt:lpstr>ENERO-MARZO</vt:lpstr>
      <vt:lpstr>ABRIL-JUNIO</vt:lpstr>
      <vt:lpstr>JULIO-SEPT</vt:lpstr>
      <vt:lpstr>OCTUBRE-DIC</vt:lpstr>
      <vt:lpstr>'ACTIVIDAD CONTRACTUAL'!_FilterDatabase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SAMSUNG</cp:lastModifiedBy>
  <cp:lastPrinted>2016-02-09T20:35:08Z</cp:lastPrinted>
  <dcterms:created xsi:type="dcterms:W3CDTF">2016-02-08T14:58:09Z</dcterms:created>
  <dcterms:modified xsi:type="dcterms:W3CDTF">2017-05-27T05:32:35Z</dcterms:modified>
</cp:coreProperties>
</file>